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24000" windowHeight="9480" tabRatio="739"/>
  </bookViews>
  <sheets>
    <sheet name="GŁÓWNA" sheetId="1" r:id="rId1"/>
    <sheet name="NAKŁADY" sheetId="3" r:id="rId2"/>
    <sheet name="POMOC PUBLICZNA" sheetId="8" r:id="rId3"/>
    <sheet name="STATUS MSP" sheetId="10" r:id="rId4"/>
  </sheets>
  <definedNames>
    <definedName name="_xlnm.Print_Area" localSheetId="0">GŁÓWNA!$A$1:$H$18</definedName>
    <definedName name="_xlnm.Print_Area" localSheetId="1">NAKŁADY!$A$1:$K$51</definedName>
    <definedName name="_xlnm.Print_Area" localSheetId="2">'POMOC PUBLICZNA'!$A$1:$K$36</definedName>
  </definedName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29" i="10" l="1"/>
  <c r="D29" i="10"/>
  <c r="E29" i="10"/>
  <c r="C30" i="10"/>
  <c r="D30" i="10"/>
  <c r="E30" i="10"/>
  <c r="D28" i="10"/>
  <c r="E28" i="10"/>
  <c r="C28" i="10"/>
  <c r="D22" i="10"/>
  <c r="E22" i="10"/>
  <c r="D23" i="10"/>
  <c r="D9" i="10" s="1"/>
  <c r="K9" i="10" s="1"/>
  <c r="E23" i="10"/>
  <c r="D24" i="10"/>
  <c r="E24" i="10"/>
  <c r="C23" i="10"/>
  <c r="C24" i="10"/>
  <c r="C22" i="10"/>
  <c r="F71" i="10"/>
  <c r="F70" i="10"/>
  <c r="E27" i="10"/>
  <c r="L27" i="10" s="1"/>
  <c r="T27" i="10" s="1"/>
  <c r="D27" i="10"/>
  <c r="K27" i="10" s="1"/>
  <c r="S27" i="10" s="1"/>
  <c r="C27" i="10"/>
  <c r="J27" i="10" s="1"/>
  <c r="V27" i="10" s="1"/>
  <c r="E21" i="10"/>
  <c r="L21" i="10" s="1"/>
  <c r="D21" i="10"/>
  <c r="K21" i="10" s="1"/>
  <c r="C21" i="10"/>
  <c r="J21" i="10" s="1"/>
  <c r="D15" i="10"/>
  <c r="C15" i="10"/>
  <c r="E15" i="10"/>
  <c r="C64" i="10"/>
  <c r="C55" i="10"/>
  <c r="C54" i="10"/>
  <c r="P21" i="10" l="1"/>
  <c r="T21" i="10"/>
  <c r="V21" i="10"/>
  <c r="R21" i="10"/>
  <c r="N21" i="10"/>
  <c r="O21" i="10"/>
  <c r="S21" i="10"/>
  <c r="C9" i="10"/>
  <c r="H9" i="10" s="1"/>
  <c r="W21" i="10"/>
  <c r="X27" i="10"/>
  <c r="D8" i="10"/>
  <c r="K8" i="10" s="1"/>
  <c r="K11" i="10" s="1"/>
  <c r="X21" i="10"/>
  <c r="W27" i="10"/>
  <c r="E8" i="10"/>
  <c r="N8" i="10" s="1"/>
  <c r="D10" i="10"/>
  <c r="I10" i="10" s="1"/>
  <c r="C10" i="10"/>
  <c r="H10" i="10" s="1"/>
  <c r="E10" i="10"/>
  <c r="M10" i="10" s="1"/>
  <c r="E9" i="10"/>
  <c r="N9" i="10" s="1"/>
  <c r="N27" i="10"/>
  <c r="O27" i="10"/>
  <c r="P27" i="10"/>
  <c r="R27" i="10"/>
  <c r="M8" i="10"/>
  <c r="K10" i="10"/>
  <c r="L8" i="10"/>
  <c r="C8" i="10"/>
  <c r="H8" i="10" s="1"/>
  <c r="N10" i="10"/>
  <c r="L10" i="10"/>
  <c r="M9" i="10"/>
  <c r="L9" i="10"/>
  <c r="I9" i="10"/>
  <c r="J10" i="10"/>
  <c r="J9" i="10"/>
  <c r="G10" i="10"/>
  <c r="C59" i="10"/>
  <c r="C44" i="10"/>
  <c r="D69" i="10"/>
  <c r="C69" i="10" s="1"/>
  <c r="H11" i="10" l="1"/>
  <c r="G9" i="10"/>
  <c r="F10" i="10"/>
  <c r="J8" i="10"/>
  <c r="J11" i="10" s="1"/>
  <c r="I8" i="10"/>
  <c r="I11" i="10" s="1"/>
  <c r="I12" i="10" s="1"/>
  <c r="F9" i="10"/>
  <c r="M11" i="10"/>
  <c r="N11" i="10"/>
  <c r="G8" i="10"/>
  <c r="G11" i="10" s="1"/>
  <c r="F8" i="10"/>
  <c r="F11" i="10" s="1"/>
  <c r="L11" i="10"/>
  <c r="L12" i="10" s="1"/>
  <c r="H47" i="3"/>
  <c r="D47" i="3"/>
  <c r="I46" i="3"/>
  <c r="H46" i="3"/>
  <c r="G46" i="3"/>
  <c r="F46" i="3"/>
  <c r="E46" i="3"/>
  <c r="D46" i="3"/>
  <c r="C46" i="3"/>
  <c r="J45" i="3"/>
  <c r="J44" i="3"/>
  <c r="J43" i="3"/>
  <c r="J42" i="3"/>
  <c r="I41" i="3"/>
  <c r="H41" i="3"/>
  <c r="G41" i="3"/>
  <c r="F41" i="3"/>
  <c r="E41" i="3"/>
  <c r="D41" i="3"/>
  <c r="C41" i="3"/>
  <c r="I40" i="3"/>
  <c r="I47" i="3" s="1"/>
  <c r="H40" i="3"/>
  <c r="G40" i="3"/>
  <c r="G47" i="3" s="1"/>
  <c r="F40" i="3"/>
  <c r="F47" i="3" s="1"/>
  <c r="E40" i="3"/>
  <c r="E47" i="3" s="1"/>
  <c r="D40" i="3"/>
  <c r="C40" i="3"/>
  <c r="C47" i="3" s="1"/>
  <c r="J39" i="3"/>
  <c r="J38" i="3"/>
  <c r="J37" i="3"/>
  <c r="J36" i="3"/>
  <c r="F34" i="3"/>
  <c r="I33" i="3"/>
  <c r="H33" i="3"/>
  <c r="G33" i="3"/>
  <c r="F33" i="3"/>
  <c r="E33" i="3"/>
  <c r="D33" i="3"/>
  <c r="C33" i="3"/>
  <c r="J32" i="3"/>
  <c r="J31" i="3"/>
  <c r="J30" i="3"/>
  <c r="J29" i="3"/>
  <c r="I28" i="3"/>
  <c r="H28" i="3"/>
  <c r="G28" i="3"/>
  <c r="F28" i="3"/>
  <c r="E28" i="3"/>
  <c r="D28" i="3"/>
  <c r="C28" i="3"/>
  <c r="I27" i="3"/>
  <c r="I34" i="3" s="1"/>
  <c r="H27" i="3"/>
  <c r="H34" i="3" s="1"/>
  <c r="G27" i="3"/>
  <c r="G34" i="3" s="1"/>
  <c r="F27" i="3"/>
  <c r="E27" i="3"/>
  <c r="E34" i="3" s="1"/>
  <c r="D27" i="3"/>
  <c r="D34" i="3" s="1"/>
  <c r="C27" i="3"/>
  <c r="C34" i="3" s="1"/>
  <c r="J26" i="3"/>
  <c r="J25" i="3"/>
  <c r="J24" i="3"/>
  <c r="J23" i="3"/>
  <c r="F12" i="10" l="1"/>
  <c r="K26" i="3"/>
  <c r="K45" i="3"/>
  <c r="K44" i="3"/>
  <c r="K23" i="3"/>
  <c r="K27" i="3" s="1"/>
  <c r="K42" i="3"/>
  <c r="K46" i="3" s="1"/>
  <c r="K43" i="3"/>
  <c r="J27" i="3"/>
  <c r="K25" i="3" s="1"/>
  <c r="J33" i="3"/>
  <c r="K31" i="3" s="1"/>
  <c r="J40" i="3"/>
  <c r="J47" i="3" s="1"/>
  <c r="K47" i="3" s="1"/>
  <c r="J46" i="3"/>
  <c r="J7" i="8"/>
  <c r="J8" i="8"/>
  <c r="J9" i="8"/>
  <c r="J10" i="8"/>
  <c r="J11" i="8"/>
  <c r="C12" i="8"/>
  <c r="D12" i="8"/>
  <c r="E12" i="8"/>
  <c r="F12" i="8"/>
  <c r="G12" i="8"/>
  <c r="H12" i="8"/>
  <c r="I12" i="8"/>
  <c r="J14" i="8"/>
  <c r="J15" i="8"/>
  <c r="J16" i="8"/>
  <c r="J17" i="8"/>
  <c r="C18" i="8"/>
  <c r="D18" i="8"/>
  <c r="E18" i="8"/>
  <c r="F18" i="8"/>
  <c r="G18" i="8"/>
  <c r="H18" i="8"/>
  <c r="I18" i="8"/>
  <c r="J23" i="8"/>
  <c r="J24" i="8"/>
  <c r="J25" i="8"/>
  <c r="J26" i="8"/>
  <c r="J27" i="8"/>
  <c r="C28" i="8"/>
  <c r="D28" i="8"/>
  <c r="E28" i="8"/>
  <c r="F28" i="8"/>
  <c r="G28" i="8"/>
  <c r="H28" i="8"/>
  <c r="I28" i="8"/>
  <c r="J30" i="8"/>
  <c r="J31" i="8"/>
  <c r="J32" i="8"/>
  <c r="J33" i="8"/>
  <c r="C34" i="8"/>
  <c r="D34" i="8"/>
  <c r="E34" i="8"/>
  <c r="F34" i="8"/>
  <c r="G34" i="8"/>
  <c r="H34" i="8"/>
  <c r="I34" i="8"/>
  <c r="D13" i="3"/>
  <c r="E13" i="3"/>
  <c r="F13" i="3"/>
  <c r="G13" i="3"/>
  <c r="H13" i="3"/>
  <c r="I13" i="3"/>
  <c r="C13" i="3"/>
  <c r="I18" i="3"/>
  <c r="H18" i="3"/>
  <c r="G18" i="3"/>
  <c r="F18" i="3"/>
  <c r="E18" i="3"/>
  <c r="D18" i="3"/>
  <c r="C18" i="3"/>
  <c r="J17" i="3"/>
  <c r="J16" i="3"/>
  <c r="J15" i="3"/>
  <c r="J14" i="3"/>
  <c r="I12" i="3"/>
  <c r="H12" i="3"/>
  <c r="G12" i="3"/>
  <c r="F12" i="3"/>
  <c r="E12" i="3"/>
  <c r="D12" i="3"/>
  <c r="C12" i="3"/>
  <c r="J11" i="3"/>
  <c r="J10" i="3"/>
  <c r="J9" i="3"/>
  <c r="J8" i="3"/>
  <c r="J7" i="3"/>
  <c r="J18" i="8" l="1"/>
  <c r="K37" i="3"/>
  <c r="K39" i="3"/>
  <c r="K29" i="3"/>
  <c r="K33" i="3" s="1"/>
  <c r="J34" i="3"/>
  <c r="K34" i="3" s="1"/>
  <c r="K36" i="3"/>
  <c r="K40" i="3" s="1"/>
  <c r="K32" i="3"/>
  <c r="K30" i="3"/>
  <c r="K24" i="3"/>
  <c r="K38" i="3"/>
  <c r="K16" i="8"/>
  <c r="J34" i="8"/>
  <c r="K32" i="8" s="1"/>
  <c r="J12" i="3"/>
  <c r="K9" i="3" s="1"/>
  <c r="K7" i="3"/>
  <c r="K12" i="3" s="1"/>
  <c r="J28" i="8"/>
  <c r="J12" i="8"/>
  <c r="K17" i="8"/>
  <c r="K15" i="8"/>
  <c r="K14" i="8"/>
  <c r="K24" i="8"/>
  <c r="J18" i="3"/>
  <c r="K14" i="3" s="1"/>
  <c r="K10" i="3"/>
  <c r="K33" i="8" l="1"/>
  <c r="K31" i="8"/>
  <c r="K30" i="8"/>
  <c r="K11" i="8"/>
  <c r="K10" i="8"/>
  <c r="K7" i="8"/>
  <c r="K12" i="8" s="1"/>
  <c r="K8" i="8"/>
  <c r="K9" i="8"/>
  <c r="K8" i="3"/>
  <c r="K11" i="3"/>
  <c r="K17" i="3"/>
  <c r="K26" i="8"/>
  <c r="K25" i="8"/>
  <c r="K23" i="8"/>
  <c r="K28" i="8" s="1"/>
  <c r="K27" i="8"/>
  <c r="K16" i="3"/>
  <c r="K15" i="3"/>
</calcChain>
</file>

<file path=xl/sharedStrings.xml><?xml version="1.0" encoding="utf-8"?>
<sst xmlns="http://schemas.openxmlformats.org/spreadsheetml/2006/main" count="315" uniqueCount="186">
  <si>
    <t>FEKP.01.01</t>
  </si>
  <si>
    <t>FEKP.01.02</t>
  </si>
  <si>
    <t>FEKP.01.03</t>
  </si>
  <si>
    <t>FEKP.01.04</t>
  </si>
  <si>
    <t>FEKP.01.05</t>
  </si>
  <si>
    <t>TAK</t>
  </si>
  <si>
    <t>FEKP.01.06</t>
  </si>
  <si>
    <t>NIE</t>
  </si>
  <si>
    <t>FEKP.01.07</t>
  </si>
  <si>
    <t>TYTUŁ PROJEKTU:</t>
  </si>
  <si>
    <t>FEKP.02.01</t>
  </si>
  <si>
    <t>WYBIERZ ROK:</t>
  </si>
  <si>
    <t>FEKP.02.02</t>
  </si>
  <si>
    <t>INSTRUKCJA:</t>
  </si>
  <si>
    <t>FEKP.02.03</t>
  </si>
  <si>
    <t>FEKP.02.04</t>
  </si>
  <si>
    <t>FEKP.02.05</t>
  </si>
  <si>
    <t>SPIS TREŚCI:</t>
  </si>
  <si>
    <t>FEKP.02.06</t>
  </si>
  <si>
    <t>NAKŁADY INWESTYCYJNE</t>
  </si>
  <si>
    <t>FEKP.02.08</t>
  </si>
  <si>
    <t>POMOC PUBLICZNA</t>
  </si>
  <si>
    <t>FEKP.02.09</t>
  </si>
  <si>
    <t>FEKP.02.15</t>
  </si>
  <si>
    <t>FEKP.03.01</t>
  </si>
  <si>
    <t>FEKP.03.02</t>
  </si>
  <si>
    <t>FEKP.04.01</t>
  </si>
  <si>
    <t>FEKP.04.02</t>
  </si>
  <si>
    <t>FEKP.04.03</t>
  </si>
  <si>
    <t>FEKP.05.01</t>
  </si>
  <si>
    <t>FEKP.05.02</t>
  </si>
  <si>
    <t>FEKP.05.03</t>
  </si>
  <si>
    <t>FEKP.05.04</t>
  </si>
  <si>
    <t>FEKP.05.05</t>
  </si>
  <si>
    <t>FEKP.05.06</t>
  </si>
  <si>
    <t>FEKP.05.07</t>
  </si>
  <si>
    <t>FEKP.05.08</t>
  </si>
  <si>
    <t>FEKP.05.09</t>
  </si>
  <si>
    <t>FEKP.05.10</t>
  </si>
  <si>
    <t>FEKP.05.11</t>
  </si>
  <si>
    <t>FEKP.06.01</t>
  </si>
  <si>
    <t>FEKP.06.02</t>
  </si>
  <si>
    <t>FEKP.06.03</t>
  </si>
  <si>
    <t>FEKP.06.04</t>
  </si>
  <si>
    <t>FEKP.06.05</t>
  </si>
  <si>
    <t>FEKP.06.06</t>
  </si>
  <si>
    <t>FEKP.06.07</t>
  </si>
  <si>
    <t>FEKP.06.08</t>
  </si>
  <si>
    <t>FEKP.06.09</t>
  </si>
  <si>
    <t>FEKP.06.10</t>
  </si>
  <si>
    <t>FEKP.06.11</t>
  </si>
  <si>
    <t>FEKP.06.12</t>
  </si>
  <si>
    <t>FEKP.07.01</t>
  </si>
  <si>
    <t>FEKP.07.02</t>
  </si>
  <si>
    <t>FEKP.07.03</t>
  </si>
  <si>
    <t>FEKP.07.04</t>
  </si>
  <si>
    <t>FEKP.08.01</t>
  </si>
  <si>
    <t>FEKP.08.02</t>
  </si>
  <si>
    <t>FEKP.08.03</t>
  </si>
  <si>
    <t>FEKP.08.04</t>
  </si>
  <si>
    <t>FEKP.08.05</t>
  </si>
  <si>
    <t>FEKP.08.06</t>
  </si>
  <si>
    <t>FEKP.08.07</t>
  </si>
  <si>
    <t>FEKP.08.08</t>
  </si>
  <si>
    <t>FEKP.08.09</t>
  </si>
  <si>
    <t>FEKP.08.10</t>
  </si>
  <si>
    <t>FEKP.08.11</t>
  </si>
  <si>
    <t>FEKP.08.12</t>
  </si>
  <si>
    <t>FEKP.08.13</t>
  </si>
  <si>
    <t>FEKP.08.14</t>
  </si>
  <si>
    <t>FEKP.08.15</t>
  </si>
  <si>
    <t>FEKP.08.16</t>
  </si>
  <si>
    <t>FEKP.08.17</t>
  </si>
  <si>
    <t>FEKP.08.18</t>
  </si>
  <si>
    <t>FEKP.08.19</t>
  </si>
  <si>
    <t>FEKP.08.20</t>
  </si>
  <si>
    <t>FEKP.08.21</t>
  </si>
  <si>
    <t>FEKP.08.22</t>
  </si>
  <si>
    <t>FEKP.08.23</t>
  </si>
  <si>
    <t>FEKP.08.24</t>
  </si>
  <si>
    <t>FEKP.08.25</t>
  </si>
  <si>
    <t>FEKP.09.01</t>
  </si>
  <si>
    <t>FEKP.09.02</t>
  </si>
  <si>
    <t>FEKP.10.01</t>
  </si>
  <si>
    <t>FEKP.10.02</t>
  </si>
  <si>
    <t>NAKŁADY INWESTYCYJNE PROJEKTU</t>
  </si>
  <si>
    <t>Tabela 1. Źródła finansowania wydatków projektu</t>
  </si>
  <si>
    <t>KWALIFIKOWALNE</t>
  </si>
  <si>
    <t>RAZEM</t>
  </si>
  <si>
    <t>%</t>
  </si>
  <si>
    <t>Środki EFRR</t>
  </si>
  <si>
    <t>Budżet państwa</t>
  </si>
  <si>
    <t>Budżet JST</t>
  </si>
  <si>
    <t>Inne publiczne</t>
  </si>
  <si>
    <t>Środki prywatne</t>
  </si>
  <si>
    <t>Razem</t>
  </si>
  <si>
    <t>NIEKWALIFIKOWALNE</t>
  </si>
  <si>
    <t>ROK</t>
  </si>
  <si>
    <r>
      <t xml:space="preserve">Wyjaśnienie: Wymagane uzupełnienie dla wszystkich rodzajów projektów (pola </t>
    </r>
    <r>
      <rPr>
        <b/>
        <sz val="12"/>
        <color theme="1"/>
        <rFont val="Arial"/>
        <family val="2"/>
      </rPr>
      <t>jasnożółte</t>
    </r>
    <r>
      <rPr>
        <sz val="12"/>
        <color theme="1"/>
        <rFont val="Arial"/>
        <family val="2"/>
      </rPr>
      <t>)</t>
    </r>
    <r>
      <rPr>
        <sz val="12"/>
        <color theme="1"/>
        <rFont val="Arial"/>
        <family val="2"/>
        <charset val="238"/>
      </rPr>
      <t xml:space="preserve">. Proszę podać wartości nakładów w komórkach dla odpowiednich lat, w których będą ponoszone wydatki. Końcową datą kwalifikowalności wydatków jest </t>
    </r>
    <r>
      <rPr>
        <b/>
        <sz val="12"/>
        <color theme="1"/>
        <rFont val="Arial"/>
        <family val="2"/>
      </rPr>
      <t xml:space="preserve">31 GRUDNIA 2029 r. </t>
    </r>
  </si>
  <si>
    <t>Wyjaśnienie: Wymagane uzupełnienie dla projektów objętych pomocą publiczną/de minimis. Należy pamiętać o zachowaniu zgodności danych z tabelą nr 1.</t>
  </si>
  <si>
    <t>Czy spełnia warunek:</t>
  </si>
  <si>
    <t>MIKRO</t>
  </si>
  <si>
    <t>MAŁE</t>
  </si>
  <si>
    <t>ŚREDNIE</t>
  </si>
  <si>
    <t>Wielkość zatrudnienia</t>
  </si>
  <si>
    <t>KATEGORIA</t>
  </si>
  <si>
    <t>Kapitał obcy/Kapitał własny (wartość księgowa)</t>
  </si>
  <si>
    <t>Pokrycie odsetek</t>
  </si>
  <si>
    <t>EBITDA</t>
  </si>
  <si>
    <t>Bieżący wynik finansowy netto</t>
  </si>
  <si>
    <t>Niepodzielony wynik finansowy lat ubiegłych</t>
  </si>
  <si>
    <t>Kapitał podstawowy</t>
  </si>
  <si>
    <t>Kapitał zapasowy</t>
  </si>
  <si>
    <t>Share premium</t>
  </si>
  <si>
    <t>Kapitał z aktualizacji wyceny</t>
  </si>
  <si>
    <t>Pozostałe kapitały (fundusze) rezerwowe</t>
  </si>
  <si>
    <t>CZY SPEŁNIA:</t>
  </si>
  <si>
    <t>WARUNEK 1</t>
  </si>
  <si>
    <t>WARUNEK 2</t>
  </si>
  <si>
    <t>TRUDNA SYTUACJA</t>
  </si>
  <si>
    <t>Kapitał przedsiębiorstwa (lub księgowa wartość majątku)</t>
  </si>
  <si>
    <t>Niepodzielony wynik finansowy lat ubiegłych (lub suma wyników finansowych w 2 latach poprzedzających bieżący wynik finansowy)</t>
  </si>
  <si>
    <t>Arkusz kalkulacyjny stanowi załącznik do Biznesplanu i jest integralną częścią tego dokumentu zawierającą tabele na potrzeby wyliczeń do analizy finansowej.</t>
  </si>
  <si>
    <r>
      <t xml:space="preserve">WNIOSKODAWCA 
</t>
    </r>
    <r>
      <rPr>
        <b/>
        <sz val="9"/>
        <rFont val="Arial"/>
        <family val="2"/>
        <charset val="238"/>
      </rPr>
      <t>(należy wskazać nazwę Wnioskodawcy oraz podać link do strony internetowej w przypadku, gdy dokument określający status prawny Wnioskodawcy (dokument rejestrowy) jest dostępny na stronach podmiotów publicznych)</t>
    </r>
  </si>
  <si>
    <t>Prosimy o wypełnianie komórek oznaczonych kolorem jasnożółtym. Pola szare są wyliczane automatycznie.</t>
  </si>
  <si>
    <t>Roczny obrót (mln EUR)</t>
  </si>
  <si>
    <t>Suma aktywów bilansu (mln EUR)</t>
  </si>
  <si>
    <t>Wyjaśnienie: należy podać dane Wnioskodawcy dotyczące średniorocznego zatrudnienia w przeliczeniu na pełne etaty. Wartości finanowe należy przeliczyć na euro wg kursu średniego NBP na koniec danego roku obrotowego. Roczny obrót należy podac w wartościach netto (bez VAT i akcyzy)</t>
  </si>
  <si>
    <t>Wyjaśnienie: dotyczy pozostałych rodzajów spółek</t>
  </si>
  <si>
    <t>Wyjaśnienie: dotyczy wszystkich podmiotów innych niż MŚP</t>
  </si>
  <si>
    <t>Wyjaśnienie: dotyczy wyłącznie spółek akcyjnych, komandytowo-akcyjnych i spółek z o.o.</t>
  </si>
  <si>
    <t>Tabela 1a. Nakłady projektu kwalifikowalne i niekwalifikowalne z podziałem na wartości netto i podatek VAT</t>
  </si>
  <si>
    <t>Wydatki kwalifikowalne netto</t>
  </si>
  <si>
    <t>Zadanie nr …</t>
  </si>
  <si>
    <r>
      <t>Zadanie nr ...</t>
    </r>
    <r>
      <rPr>
        <vertAlign val="superscript"/>
        <sz val="12"/>
        <color theme="1"/>
        <rFont val="Arial"/>
        <family val="2"/>
      </rPr>
      <t>1</t>
    </r>
  </si>
  <si>
    <t>Razem wydatki kwalifikowalne netto</t>
  </si>
  <si>
    <r>
      <t>Kwalifikowalny podatek VAT</t>
    </r>
    <r>
      <rPr>
        <b/>
        <vertAlign val="superscript"/>
        <sz val="12"/>
        <color theme="1"/>
        <rFont val="Arial"/>
        <family val="2"/>
      </rPr>
      <t>2</t>
    </r>
  </si>
  <si>
    <r>
      <t>VAT do Zadania …</t>
    </r>
    <r>
      <rPr>
        <vertAlign val="superscript"/>
        <sz val="12"/>
        <color theme="1"/>
        <rFont val="Arial"/>
        <family val="2"/>
      </rPr>
      <t>3</t>
    </r>
  </si>
  <si>
    <t>Razem kwalifikowalny podatek VAT</t>
  </si>
  <si>
    <t>Suma wydatków kwalifikowalnych</t>
  </si>
  <si>
    <t>Wydatki niekwalifikowalne netto</t>
  </si>
  <si>
    <t>Razem wydatki niekwalifikowalne netto</t>
  </si>
  <si>
    <t>Niekwalifikowalny podatek VAT</t>
  </si>
  <si>
    <t>Razem niekwalifikowalny podatek VAT</t>
  </si>
  <si>
    <t>Suma wydatków niekwalifikowalnych</t>
  </si>
  <si>
    <r>
      <rPr>
        <vertAlign val="superscript"/>
        <sz val="12"/>
        <color theme="1"/>
        <rFont val="Arial"/>
        <family val="2"/>
      </rPr>
      <t>1</t>
    </r>
    <r>
      <rPr>
        <sz val="12"/>
        <color theme="1"/>
        <rFont val="Arial"/>
        <family val="2"/>
        <charset val="238"/>
      </rPr>
      <t xml:space="preserve"> w przypadku większej ilości zadań, należy dodać dodatkowe wiersze i sprawdzić poprawność sumowania w pozycjach "Razem"</t>
    </r>
  </si>
  <si>
    <r>
      <rPr>
        <vertAlign val="superscript"/>
        <sz val="12"/>
        <color theme="1"/>
        <rFont val="Arial"/>
        <family val="2"/>
      </rPr>
      <t>2</t>
    </r>
    <r>
      <rPr>
        <sz val="12"/>
        <color theme="1"/>
        <rFont val="Arial"/>
        <family val="2"/>
      </rPr>
      <t xml:space="preserve"> Wykazać VAT, jeśli w arkuszu "Założenia" pkt 6 wskazano wartość "TAK", "CZĘŚCIOWO" lub "NIE DOTYCZY".</t>
    </r>
  </si>
  <si>
    <r>
      <rPr>
        <vertAlign val="superscript"/>
        <sz val="12"/>
        <color theme="1"/>
        <rFont val="Arial"/>
        <family val="2"/>
      </rPr>
      <t>3</t>
    </r>
    <r>
      <rPr>
        <sz val="12"/>
        <color theme="1"/>
        <rFont val="Arial"/>
        <family val="2"/>
        <charset val="238"/>
      </rPr>
      <t xml:space="preserve"> Należy wskazać wyłącznie  podatek VAT odnoszący się do konkretnego zadania w projekcie</t>
    </r>
  </si>
  <si>
    <t>STATUS MSP</t>
  </si>
  <si>
    <t>Tabela 2. Źródła finansowania projektu - część objęta pomocą publiczną/de minimis</t>
  </si>
  <si>
    <t>Tabela 3. Status MŚP</t>
  </si>
  <si>
    <t>ROK 2021 - czy Wnioskodawca spełnia warunek:</t>
  </si>
  <si>
    <t>ROK 2022 - czy Wnioskodawca spełnia warunek:</t>
  </si>
  <si>
    <t>ROK 2023 - czy Wnioskodawca spełnia warunek:</t>
  </si>
  <si>
    <t>Tabela 3a. Dane Wnioskodawcy</t>
  </si>
  <si>
    <t>Tabela 3b. Dane przedsiębiorstw powiązanych</t>
  </si>
  <si>
    <t>Tabela 3c. Dane przedsiębiorstw partnerskich</t>
  </si>
  <si>
    <t>Tabela 4a. Analiza trudnej sytuacji ekonomicznej - PRZESŁANKA "a"</t>
  </si>
  <si>
    <t>Tabela 4b. Analiza trudnej sytuacji ekonomicznej - PRZESŁANKA "b"</t>
  </si>
  <si>
    <t>Tabela 4c. Analiza trudnej sytuacji ekonomicznej - PRZESŁANKA "e"</t>
  </si>
  <si>
    <t>Dane przedsiębiorstwa powiązanego nr 1 (jeśli dotyczy)</t>
  </si>
  <si>
    <t>Dane przedsiębiorstwa powiązanego nr 2 (jeśli dotyczy)</t>
  </si>
  <si>
    <t>Dane przedsiębiorstwa powiązanego nr 3 (jeśli dotyczy)</t>
  </si>
  <si>
    <t>% zaangażowania (posiadanych akcji/udziałów lub praw głosu) - powyżej 50%</t>
  </si>
  <si>
    <t>Dane przedsiębiorstwa powiązanego nr ….. (jeśli dotyczy)</t>
  </si>
  <si>
    <t>% zaangażowania (posiadanych akcji/udziałów lub praw głosu) - równe lub poniżej 50%</t>
  </si>
  <si>
    <t>Dane przedsiębiorstwa parnterskiego nr 1 (jeśli dotyczy)</t>
  </si>
  <si>
    <t>Dane przedsiębiorstwa parnterskiego nr 2 (jeśli dotyczy)</t>
  </si>
  <si>
    <t>Dane przedsiębiorstwa parnterskiego nr 3 (jeśli dotyczy)</t>
  </si>
  <si>
    <t>Dane przedsiębiorstwa parnterskiego nr ….. (jeśli dotyczy)</t>
  </si>
  <si>
    <t>Należy podać zsumowane  dane wszystkich przedsiębiorstw powiązanych, zidentyfikowanych zgodnie z definicją z Załącznika I do rozporządzenia Komisji (UE) 651/2014. Dane każdego przedsiębiortstwa powiązanego uwzględnia się w całości. W przypadku konieczności, dane w kolumnach obok należy rozszerzyć adekwatnie do liczby wszystkich przedsiębiorstw powiązanych, zachowując poprawność sumowania danych w kolumnach C-E</t>
  </si>
  <si>
    <t>Należy podać zsumowane dane wszystkich przedsiębiorstw partnerskich, zidentyfikowanych zgodnie z definicją z Załącznika I do rozporządzenia Komisji (UE) 651/2014. Dane każdego przedsiębiorstwa partnerskiego uwzględnia się proporcjonalnie do % zaangażowania (posiadanych akcji/udziałów lub praw głosu). W przypadku konieczności, dane w kolumnach obok należy rozszerzyć adekwatnie do liczby wszystkich przedsiębiorstw powiązanych, zachowując poprawność sumowania danych w kolumnach C-E</t>
  </si>
  <si>
    <t>Wyjaśnienie: TABELA 3 uzupełnia się samoczynnie!
Przedsiębiorstwa nie można uznać za mikro, małe lub średnie przedsiębiorstwo, jeżeli 25 % lub więcej kapitału lub praw głosu kontroluje bezpośrednio lub pośrednio, wspólnie lub indywidualnie, co najmniej jeden organ publiczny</t>
  </si>
  <si>
    <t>25% lub więcej kapitału lub praw głosu jest kontrolowane bezpośrednio lub pośrednio, wspólnie lub indywidualnie, przez co najmniej jeden organ publiczny</t>
  </si>
  <si>
    <t xml:space="preserve">Powyższa wartość 25% kapitału lub praw głosu została osiągnięta lub przekroczona przez następujących inwestorów:
1. publiczne korporacje inwestycyjne, spółki kapitałowe podwyższonego ryzyka, osoby fizyczne lub grupy osób prowadzące regularną działalność inwestycyjną podwyższonego ryzyka, które inwestują kapitał własny w firmy nienotowane na giełdzie (tzw. anioły biznesu), pod warunkiem, że cała kwota inwestycji tych inwestorów w to samo przedsiębiorstwo nie przekroczy 1 250 000 EUR;
2. uczelnie (szkoły wyższe) lub ośrodki badawcze nienastawione na zysk;
3. inwestorzy instytucjonalni8, w tym regionalne fundusze rozwoju;
4.  samorządy lokalne z rocznym budżetem poniżej 10 milionów EUR oraz liczbą mieszkańców poniżej 5 000
- i podmioty te nie są związane9, indywidualnie lub wspólnie, z przedsiębiorstwem, w którym posiadają 25% lub więcej kapitału lub praw głosu.
Powyższa wartość 25% kapitału lub praw głosu została osiągnięta lub przekroczona przez następujących inwestorów:
1. publiczne korporacje inwestycyjne, spółki kapitałowe podwyższonego ryzyka, osoby fizyczne lub grupy osób prowadzące regularną działalność inwestycyjną podwyższonego ryzyka, które inwestują kapitał własny w firmy nienotowane na giełdzie (tzw. anioły biznesu), pod warunkiem, że cała kwota inwestycji tych inwestorów w to samo przedsiębiorstwo nie przekroczy 1 250 000 EUR;
2. uczelnie (szkoły wyższe) lub ośrodki badawcze nienastawione na zysk;
3. inwestorzy instytucjonalni8, w tym regionalne fundusze rozwoju;
4.  samorządy lokalne z rocznym budżetem poniżej 10 milionów EUR oraz liczbą mieszkańców poniżej 5 000
- i podmioty te nie są związane9, indywidualnie lub wspólnie, z przedsiębiorstwem, w którym posiadają 25% lub więcej kapitału lub praw głosu.
</t>
  </si>
  <si>
    <t>W trakcie roku, w którym Wnioskodawca składa oświadczenie, nastąpiły zmiany mające wpływ na status przedsiębiorstwa12 np. przejęcie przedsiębiorstwa przez inny podmiot, zmiana wspólników/akcjonariuszy, nabycie udziałów/akcji w innych podmiotach, restrukturyzacja lub inne okoliczności.  Proszę opisać rodzaj zmian jakie nastąpiły w trakcie roku, w którym Wnioskodawca składa oświadczenie,  które mają wpływ na zmianę statusu przedsiębiorstwa. (np. w przypadku przejęcia przedsiębiorstwa należy podać wielkość zatrudnienia, sumę aktywów bilansu i obrotów ze sprzedaży netto (w tys. PLN) podmiotu przejmowanego).</t>
  </si>
  <si>
    <t>tak</t>
  </si>
  <si>
    <t>nie</t>
  </si>
  <si>
    <t>opis (jeśli dotyczy)</t>
  </si>
  <si>
    <t>Tabela 3d. Dodatkowe elementy wpływające na status MSP</t>
  </si>
  <si>
    <t xml:space="preserve">Przedsiębiorstwo pozostaje w relacji powiązania z innymi podmiotami przez osobę fizyczną (w tym osobę fizyczną prowadzącą działalność gospodarczą) lub grupę osób fizycznych (np. powiązania rodzinne) na podstawie powiązań:
1. Gospodarczych
2. Organizacyjnych
Proszę opisać, na czym polegają powiązania wskazane wyżej, należy również wskazać podmioty związanie itp. </t>
  </si>
  <si>
    <t>Przedsiębiorstwa pozostające w jednym z takich związków z osobą fizyczną lub grupą osób fizycznych działających wspólnie, jeżeli przedsiębiorstwa te prowadzą swoją działalność lub jej część na tym samym właściwym rynku lub rynkach pokrewnych. Za „rynek pokrewny” uważa się rynek dla danego produktu lub usługi znajdujący się bezpośrednio na wyższym lub niższym szczeblu rynku w stosunku do rynku właściwego.</t>
  </si>
  <si>
    <t>ZAGADNIENIE</t>
  </si>
  <si>
    <t xml:space="preserve">Załącznik nr 2 do Załącznika nr 12 
Załączniki do wniosku i umowy o dofinansowanie projektu
</t>
  </si>
  <si>
    <r>
      <t xml:space="preserve">DODATKOWE INFORMACJE NIEZBĘDNE DO OCENY PROJEKTU
ARKUSZ KALKULACYJNY DO ANALIZY FINANSOWEJ DLA PROJEKTÓW FINANSOWANYCH Z EFRR W RAMACH PROGRAMU FUNDUSZE EUROPEJSKIE DLA WARMII I MAZUR 2021-2027 (projekty </t>
    </r>
    <r>
      <rPr>
        <b/>
        <sz val="14"/>
        <color theme="1"/>
        <rFont val="Calibri"/>
        <family val="2"/>
      </rPr>
      <t>&lt;</t>
    </r>
    <r>
      <rPr>
        <b/>
        <sz val="14"/>
        <color theme="1"/>
        <rFont val="Arial"/>
        <family val="2"/>
        <charset val="238"/>
      </rPr>
      <t xml:space="preserve"> 50 mln zł)</t>
    </r>
  </si>
  <si>
    <t>Tabela 2a. Źródła finansowania projektu - część nieobjęta pomocą publiczną / pomocą de minimis</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</si>
</sst>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charset val="238"/>
      <scheme val="minor"/>
    </font>
    <font>
      <sz val="11"/>
      <color theme="1"/>
      <name val="Calibri"/>
      <family val="2"/>
      <charset val="238"/>
      <scheme val="minor"/>
    </font>
    <font>
      <u/>
      <sz val="11"/>
      <color theme="10"/>
      <name val="Calibri"/>
      <family val="2"/>
      <charset val="238"/>
      <scheme val="minor"/>
    </font>
    <font>
      <sz val="12"/>
      <color theme="1"/>
      <name val="Arial"/>
      <family val="2"/>
      <charset val="238"/>
    </font>
    <font>
      <b/>
      <sz val="9"/>
      <color theme="1"/>
      <name val="Arial"/>
      <family val="2"/>
      <charset val="238"/>
    </font>
    <font>
      <sz val="12"/>
      <color theme="0"/>
      <name val="Arial"/>
      <family val="2"/>
      <charset val="238"/>
    </font>
    <font>
      <b/>
      <sz val="14"/>
      <color theme="1"/>
      <name val="Arial"/>
      <family val="2"/>
      <charset val="238"/>
    </font>
    <font>
      <b/>
      <sz val="12"/>
      <color theme="0"/>
      <name val="Arial"/>
      <family val="2"/>
      <charset val="238"/>
    </font>
    <font>
      <b/>
      <sz val="12"/>
      <color theme="1"/>
      <name val="Arial"/>
      <family val="2"/>
      <charset val="238"/>
    </font>
    <font>
      <u/>
      <sz val="12"/>
      <color theme="10"/>
      <name val="Arial"/>
      <family val="2"/>
      <charset val="238"/>
    </font>
    <font>
      <b/>
      <sz val="14"/>
      <color theme="1"/>
      <name val="Calibri"/>
      <family val="2"/>
    </font>
    <font>
      <b/>
      <sz val="20"/>
      <color theme="1"/>
      <name val="Arial"/>
      <family val="2"/>
      <charset val="238"/>
    </font>
    <font>
      <b/>
      <sz val="12"/>
      <color rgb="FFFF0000"/>
      <name val="Arial"/>
      <family val="2"/>
      <charset val="238"/>
    </font>
    <font>
      <b/>
      <sz val="12"/>
      <color theme="1"/>
      <name val="Arial"/>
      <family val="2"/>
    </font>
    <font>
      <sz val="10"/>
      <color theme="1"/>
      <name val="Arial"/>
      <family val="2"/>
      <charset val="238"/>
    </font>
    <font>
      <sz val="12"/>
      <color theme="1"/>
      <name val="Arial"/>
      <family val="2"/>
    </font>
    <font>
      <sz val="12"/>
      <name val="Arial"/>
      <family val="2"/>
      <charset val="238"/>
    </font>
    <font>
      <b/>
      <sz val="12"/>
      <color rgb="FFFF0000"/>
      <name val="Arial"/>
      <family val="2"/>
    </font>
    <font>
      <sz val="9"/>
      <color theme="1"/>
      <name val="Arial"/>
      <family val="2"/>
      <charset val="238"/>
    </font>
    <font>
      <b/>
      <sz val="12"/>
      <name val="Arial"/>
      <family val="2"/>
      <charset val="238"/>
    </font>
    <font>
      <b/>
      <sz val="9"/>
      <name val="Arial"/>
      <family val="2"/>
      <charset val="238"/>
    </font>
    <font>
      <b/>
      <sz val="16"/>
      <color theme="1"/>
      <name val="Arial"/>
      <family val="2"/>
      <charset val="238"/>
    </font>
    <font>
      <b/>
      <sz val="10"/>
      <color theme="1"/>
      <name val="Arial"/>
      <family val="2"/>
      <charset val="238"/>
    </font>
    <font>
      <vertAlign val="superscript"/>
      <sz val="12"/>
      <color theme="1"/>
      <name val="Arial"/>
      <family val="2"/>
    </font>
    <font>
      <b/>
      <vertAlign val="superscript"/>
      <sz val="12"/>
      <color theme="1"/>
      <name val="Arial"/>
      <family val="2"/>
    </font>
  </fonts>
  <fills count="11">
    <fill>
      <patternFill patternType="none"/>
    </fill>
    <fill>
      <patternFill patternType="gray125"/>
    </fill>
    <fill>
      <patternFill patternType="solid">
        <fgColor theme="8" tint="0.59999389629810485"/>
        <bgColor indexed="64"/>
      </patternFill>
    </fill>
    <fill>
      <patternFill patternType="solid">
        <fgColor theme="0" tint="-0.14999847407452621"/>
        <bgColor indexed="64"/>
      </patternFill>
    </fill>
    <fill>
      <patternFill patternType="solid">
        <fgColor theme="6" tint="0.79998168889431442"/>
        <bgColor indexed="64"/>
      </patternFill>
    </fill>
    <fill>
      <patternFill patternType="solid">
        <fgColor theme="8" tint="0.79998168889431442"/>
        <bgColor indexed="64"/>
      </patternFill>
    </fill>
    <fill>
      <patternFill patternType="solid">
        <fgColor theme="0" tint="-0.249977111117893"/>
        <bgColor indexed="64"/>
      </patternFill>
    </fill>
    <fill>
      <patternFill patternType="solid">
        <fgColor theme="7" tint="0.79998168889431442"/>
        <bgColor indexed="64"/>
      </patternFill>
    </fill>
    <fill>
      <patternFill patternType="solid">
        <fgColor theme="0"/>
        <bgColor indexed="64"/>
      </patternFill>
    </fill>
    <fill>
      <patternFill patternType="solid">
        <fgColor theme="0" tint="-4.9989318521683403E-2"/>
        <bgColor indexed="64"/>
      </patternFill>
    </fill>
    <fill>
      <patternFill patternType="solid">
        <fgColor theme="4" tint="0.79998168889431442"/>
        <bgColor indexed="64"/>
      </patternFill>
    </fill>
  </fills>
  <borders count="49">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bottom/>
      <diagonal/>
    </border>
    <border>
      <left/>
      <right style="medium">
        <color indexed="64"/>
      </right>
      <top/>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s>
  <cellStyleXfs count="3">
    <xf numFmtId="0" fontId="0" fillId="0" borderId="0"/>
    <xf numFmtId="9" fontId="1" fillId="0" borderId="0" applyFont="0" applyFill="0" applyBorder="0" applyAlignment="0" applyProtection="0"/>
    <xf numFmtId="0" fontId="2" fillId="0" borderId="0" applyNumberFormat="0" applyFill="0" applyBorder="0" applyAlignment="0" applyProtection="0"/>
  </cellStyleXfs>
  <cellXfs count="188">
    <xf numFmtId="0" fontId="0" fillId="0" borderId="0" xfId="0"/>
    <xf numFmtId="0" fontId="3" fillId="0" borderId="1" xfId="0" applyFont="1" applyBorder="1"/>
    <xf numFmtId="0" fontId="3" fillId="0" borderId="2" xfId="0" applyFont="1" applyBorder="1"/>
    <xf numFmtId="0" fontId="3" fillId="0" borderId="3" xfId="0" applyFont="1" applyBorder="1"/>
    <xf numFmtId="0" fontId="3" fillId="0" borderId="0" xfId="0" applyFont="1"/>
    <xf numFmtId="0" fontId="5" fillId="0" borderId="0" xfId="0" applyFont="1"/>
    <xf numFmtId="0" fontId="7" fillId="0" borderId="0" xfId="0" applyFont="1" applyAlignment="1">
      <alignment horizontal="center" vertical="center"/>
    </xf>
    <xf numFmtId="0" fontId="8" fillId="8" borderId="0" xfId="0" applyFont="1" applyFill="1"/>
    <xf numFmtId="0" fontId="3" fillId="8" borderId="0" xfId="0" applyFont="1" applyFill="1"/>
    <xf numFmtId="0" fontId="8" fillId="3" borderId="29" xfId="0" applyFont="1" applyFill="1" applyBorder="1" applyAlignment="1">
      <alignment horizontal="center" vertical="center"/>
    </xf>
    <xf numFmtId="0" fontId="3" fillId="8" borderId="29" xfId="0" applyFont="1" applyFill="1" applyBorder="1" applyAlignment="1">
      <alignment horizontal="center" vertical="center"/>
    </xf>
    <xf numFmtId="4" fontId="8" fillId="6" borderId="29" xfId="0" applyNumberFormat="1" applyFont="1" applyFill="1" applyBorder="1" applyAlignment="1">
      <alignment horizontal="center" vertical="center"/>
    </xf>
    <xf numFmtId="4" fontId="3" fillId="7" borderId="29" xfId="0" applyNumberFormat="1" applyFont="1" applyFill="1" applyBorder="1" applyAlignment="1">
      <alignment horizontal="center" vertical="center"/>
    </xf>
    <xf numFmtId="4" fontId="3" fillId="7" borderId="29" xfId="1" applyNumberFormat="1" applyFont="1" applyFill="1" applyBorder="1" applyAlignment="1">
      <alignment horizontal="center" vertical="center"/>
    </xf>
    <xf numFmtId="4" fontId="3" fillId="7" borderId="29" xfId="0" applyNumberFormat="1" applyFont="1" applyFill="1" applyBorder="1"/>
    <xf numFmtId="0" fontId="8" fillId="0" borderId="0" xfId="0" applyFont="1"/>
    <xf numFmtId="0" fontId="12" fillId="6" borderId="29" xfId="0" applyFont="1" applyFill="1" applyBorder="1" applyAlignment="1">
      <alignment horizontal="center" vertical="center"/>
    </xf>
    <xf numFmtId="0" fontId="3" fillId="6" borderId="29" xfId="0" applyFont="1" applyFill="1" applyBorder="1" applyAlignment="1">
      <alignment horizontal="center" vertical="center"/>
    </xf>
    <xf numFmtId="4" fontId="3" fillId="6" borderId="29" xfId="0" applyNumberFormat="1" applyFont="1" applyFill="1" applyBorder="1" applyAlignment="1">
      <alignment horizontal="center" vertical="center"/>
    </xf>
    <xf numFmtId="10" fontId="3" fillId="6" borderId="29" xfId="0" applyNumberFormat="1" applyFont="1" applyFill="1" applyBorder="1" applyAlignment="1">
      <alignment horizontal="center" vertical="center"/>
    </xf>
    <xf numFmtId="2" fontId="3" fillId="6" borderId="29" xfId="0" applyNumberFormat="1" applyFont="1" applyFill="1" applyBorder="1" applyAlignment="1">
      <alignment horizontal="center" vertical="center"/>
    </xf>
    <xf numFmtId="2" fontId="3" fillId="7" borderId="29" xfId="0" applyNumberFormat="1" applyFont="1" applyFill="1" applyBorder="1" applyAlignment="1">
      <alignment horizontal="center" vertical="center"/>
    </xf>
    <xf numFmtId="0" fontId="8" fillId="8" borderId="0" xfId="0" applyFont="1" applyFill="1" applyAlignment="1">
      <alignment horizontal="center" vertical="center" wrapText="1"/>
    </xf>
    <xf numFmtId="4" fontId="8" fillId="8" borderId="0" xfId="0" applyNumberFormat="1" applyFont="1" applyFill="1" applyAlignment="1">
      <alignment horizontal="center" vertical="center"/>
    </xf>
    <xf numFmtId="0" fontId="3" fillId="8" borderId="0" xfId="0" applyFont="1" applyFill="1" applyAlignment="1">
      <alignment horizontal="center" vertical="center"/>
    </xf>
    <xf numFmtId="0" fontId="3" fillId="4" borderId="29" xfId="0" applyFont="1" applyFill="1" applyBorder="1" applyAlignment="1">
      <alignment horizontal="center" vertical="center"/>
    </xf>
    <xf numFmtId="0" fontId="3" fillId="0" borderId="0" xfId="0" applyFont="1" applyAlignment="1">
      <alignment horizontal="center" vertical="center"/>
    </xf>
    <xf numFmtId="0" fontId="12" fillId="4" borderId="29" xfId="0" applyFont="1" applyFill="1" applyBorder="1" applyAlignment="1">
      <alignment horizontal="center" vertical="center"/>
    </xf>
    <xf numFmtId="0" fontId="5" fillId="8" borderId="0" xfId="0" applyFont="1" applyFill="1"/>
    <xf numFmtId="0" fontId="4" fillId="8" borderId="0" xfId="0" applyFont="1" applyFill="1" applyAlignment="1">
      <alignment horizontal="left" vertical="center" wrapText="1"/>
    </xf>
    <xf numFmtId="0" fontId="15" fillId="0" borderId="0" xfId="0" applyFont="1"/>
    <xf numFmtId="0" fontId="8" fillId="0" borderId="0" xfId="0" applyFont="1" applyAlignment="1">
      <alignment horizontal="center" vertical="center"/>
    </xf>
    <xf numFmtId="0" fontId="12" fillId="0" borderId="0" xfId="0" applyFont="1" applyAlignment="1">
      <alignment horizontal="center" vertical="center"/>
    </xf>
    <xf numFmtId="0" fontId="8" fillId="0" borderId="0" xfId="0" applyFont="1" applyAlignment="1">
      <alignment vertical="center" wrapText="1"/>
    </xf>
    <xf numFmtId="0" fontId="17" fillId="9" borderId="29" xfId="0" applyFont="1" applyFill="1" applyBorder="1" applyAlignment="1">
      <alignment horizontal="center" vertical="center"/>
    </xf>
    <xf numFmtId="0" fontId="8" fillId="0" borderId="0" xfId="0" applyFont="1" applyAlignment="1">
      <alignment horizontal="center" vertical="center" wrapText="1"/>
    </xf>
    <xf numFmtId="2" fontId="3" fillId="7" borderId="32" xfId="0" applyNumberFormat="1" applyFont="1" applyFill="1" applyBorder="1" applyAlignment="1">
      <alignment horizontal="center" vertical="center"/>
    </xf>
    <xf numFmtId="0" fontId="3" fillId="0" borderId="0" xfId="0" applyFont="1" applyAlignment="1">
      <alignment vertical="top" wrapText="1"/>
    </xf>
    <xf numFmtId="0" fontId="19" fillId="8" borderId="0" xfId="0" applyFont="1" applyFill="1"/>
    <xf numFmtId="0" fontId="16" fillId="8" borderId="0" xfId="0" applyFont="1" applyFill="1"/>
    <xf numFmtId="4" fontId="3" fillId="7" borderId="33" xfId="0" applyNumberFormat="1" applyFont="1" applyFill="1" applyBorder="1" applyAlignment="1">
      <alignment horizontal="center" vertical="center"/>
    </xf>
    <xf numFmtId="0" fontId="8" fillId="4" borderId="29" xfId="0" applyFont="1" applyFill="1" applyBorder="1" applyAlignment="1">
      <alignment horizontal="center" vertical="center"/>
    </xf>
    <xf numFmtId="0" fontId="8" fillId="4" borderId="32" xfId="0" applyFont="1" applyFill="1" applyBorder="1" applyAlignment="1">
      <alignment horizontal="center" vertical="center"/>
    </xf>
    <xf numFmtId="0" fontId="8" fillId="0" borderId="29" xfId="0" applyFont="1" applyBorder="1" applyAlignment="1">
      <alignment horizontal="center" vertical="center"/>
    </xf>
    <xf numFmtId="0" fontId="3" fillId="10" borderId="0" xfId="0" applyFont="1" applyFill="1" applyBorder="1" applyAlignment="1">
      <alignment horizontal="left" vertical="top" wrapText="1"/>
    </xf>
    <xf numFmtId="0" fontId="3" fillId="10" borderId="0" xfId="0" applyFont="1" applyFill="1" applyBorder="1" applyAlignment="1">
      <alignment horizontal="left" vertical="center" wrapText="1"/>
    </xf>
    <xf numFmtId="0" fontId="3" fillId="10" borderId="0" xfId="0" applyFont="1" applyFill="1" applyBorder="1" applyAlignment="1">
      <alignment horizontal="center" vertical="center"/>
    </xf>
    <xf numFmtId="0" fontId="8" fillId="10" borderId="29" xfId="0" applyFont="1" applyFill="1" applyBorder="1" applyAlignment="1">
      <alignment horizontal="center" vertical="top" wrapText="1"/>
    </xf>
    <xf numFmtId="0" fontId="18" fillId="7" borderId="29" xfId="0" applyFont="1" applyFill="1" applyBorder="1" applyAlignment="1">
      <alignment horizontal="left" vertical="top" wrapText="1"/>
    </xf>
    <xf numFmtId="0" fontId="8" fillId="10" borderId="33" xfId="0" applyFont="1" applyFill="1" applyBorder="1" applyAlignment="1">
      <alignment horizontal="center" vertical="top" wrapText="1"/>
    </xf>
    <xf numFmtId="0" fontId="18" fillId="7" borderId="33" xfId="0" applyFont="1" applyFill="1" applyBorder="1" applyAlignment="1">
      <alignment horizontal="left" vertical="top" wrapText="1"/>
    </xf>
    <xf numFmtId="0" fontId="8" fillId="10" borderId="28" xfId="0" applyFont="1" applyFill="1" applyBorder="1" applyAlignment="1">
      <alignment horizontal="center" vertical="top" wrapText="1"/>
    </xf>
    <xf numFmtId="0" fontId="8" fillId="10" borderId="30" xfId="0" applyFont="1" applyFill="1" applyBorder="1" applyAlignment="1">
      <alignment horizontal="center" vertical="top" wrapText="1"/>
    </xf>
    <xf numFmtId="2" fontId="3" fillId="7" borderId="30" xfId="0" applyNumberFormat="1" applyFont="1" applyFill="1" applyBorder="1" applyAlignment="1">
      <alignment horizontal="center" vertical="center"/>
    </xf>
    <xf numFmtId="2" fontId="3" fillId="7" borderId="41" xfId="0" applyNumberFormat="1" applyFont="1" applyFill="1" applyBorder="1" applyAlignment="1">
      <alignment horizontal="center" vertical="center"/>
    </xf>
    <xf numFmtId="2" fontId="3" fillId="7" borderId="42" xfId="0" applyNumberFormat="1" applyFont="1" applyFill="1" applyBorder="1" applyAlignment="1">
      <alignment horizontal="center" vertical="center"/>
    </xf>
    <xf numFmtId="2" fontId="3" fillId="7" borderId="46" xfId="0" applyNumberFormat="1" applyFont="1" applyFill="1" applyBorder="1" applyAlignment="1">
      <alignment horizontal="center" vertical="center"/>
    </xf>
    <xf numFmtId="0" fontId="18" fillId="7" borderId="28" xfId="0" applyFont="1" applyFill="1" applyBorder="1" applyAlignment="1">
      <alignment horizontal="left" vertical="center" wrapText="1"/>
    </xf>
    <xf numFmtId="0" fontId="18" fillId="7" borderId="40" xfId="0" applyFont="1" applyFill="1" applyBorder="1" applyAlignment="1">
      <alignment horizontal="left" vertical="center" wrapText="1"/>
    </xf>
    <xf numFmtId="0" fontId="8" fillId="10" borderId="32" xfId="0" applyFont="1" applyFill="1" applyBorder="1" applyAlignment="1">
      <alignment horizontal="center" vertical="center" wrapText="1"/>
    </xf>
    <xf numFmtId="0" fontId="14" fillId="0" borderId="0" xfId="0" applyFont="1"/>
    <xf numFmtId="0" fontId="22" fillId="0" borderId="44" xfId="0" applyFont="1" applyBorder="1" applyAlignment="1">
      <alignment horizontal="right" wrapText="1"/>
    </xf>
    <xf numFmtId="10" fontId="14" fillId="7" borderId="45" xfId="0" applyNumberFormat="1" applyFont="1" applyFill="1" applyBorder="1" applyAlignment="1">
      <alignment horizontal="center" vertical="center"/>
    </xf>
    <xf numFmtId="0" fontId="18" fillId="7" borderId="33" xfId="0" applyFont="1" applyFill="1" applyBorder="1" applyAlignment="1">
      <alignment horizontal="left" vertical="center" wrapText="1"/>
    </xf>
    <xf numFmtId="0" fontId="18" fillId="7" borderId="48" xfId="0" applyFont="1" applyFill="1" applyBorder="1" applyAlignment="1">
      <alignment horizontal="left" vertical="center" wrapText="1"/>
    </xf>
    <xf numFmtId="0" fontId="8" fillId="8" borderId="43" xfId="0" applyFont="1" applyFill="1" applyBorder="1"/>
    <xf numFmtId="0" fontId="14" fillId="0" borderId="44" xfId="0" applyFont="1" applyBorder="1"/>
    <xf numFmtId="0" fontId="22" fillId="0" borderId="44" xfId="0" applyFont="1" applyBorder="1"/>
    <xf numFmtId="0" fontId="14" fillId="0" borderId="45" xfId="0" applyFont="1" applyBorder="1"/>
    <xf numFmtId="0" fontId="3" fillId="0" borderId="29" xfId="0" applyFont="1" applyBorder="1" applyAlignment="1">
      <alignment horizontal="center" vertical="center"/>
    </xf>
    <xf numFmtId="0" fontId="14" fillId="0" borderId="29" xfId="0" applyFont="1" applyBorder="1" applyAlignment="1">
      <alignment horizontal="center" vertical="center"/>
    </xf>
    <xf numFmtId="0" fontId="3" fillId="7" borderId="29" xfId="0" applyFont="1" applyFill="1" applyBorder="1" applyAlignment="1">
      <alignment horizontal="center" vertical="center"/>
    </xf>
    <xf numFmtId="0" fontId="3" fillId="0" borderId="19" xfId="0" applyFont="1" applyBorder="1" applyAlignment="1">
      <alignment horizontal="right" wrapText="1"/>
    </xf>
    <xf numFmtId="0" fontId="3" fillId="0" borderId="19" xfId="0" applyFont="1" applyBorder="1" applyAlignment="1">
      <alignment horizontal="right"/>
    </xf>
    <xf numFmtId="0" fontId="9" fillId="5" borderId="18" xfId="2" applyFont="1" applyFill="1" applyBorder="1" applyAlignment="1">
      <alignment horizontal="center" wrapText="1"/>
    </xf>
    <xf numFmtId="0" fontId="9" fillId="5" borderId="19" xfId="2" applyFont="1" applyFill="1" applyBorder="1" applyAlignment="1">
      <alignment horizontal="center" wrapText="1"/>
    </xf>
    <xf numFmtId="0" fontId="9" fillId="5" borderId="20" xfId="2" applyFont="1" applyFill="1" applyBorder="1" applyAlignment="1">
      <alignment horizontal="center" wrapText="1"/>
    </xf>
    <xf numFmtId="0" fontId="9" fillId="5" borderId="15" xfId="2" applyFont="1" applyFill="1" applyBorder="1" applyAlignment="1">
      <alignment horizontal="center" wrapText="1"/>
    </xf>
    <xf numFmtId="0" fontId="9" fillId="5" borderId="16" xfId="2" applyFont="1" applyFill="1" applyBorder="1" applyAlignment="1">
      <alignment horizontal="center" wrapText="1"/>
    </xf>
    <xf numFmtId="0" fontId="9" fillId="5" borderId="17" xfId="2" applyFont="1" applyFill="1" applyBorder="1" applyAlignment="1">
      <alignment horizontal="center" wrapText="1"/>
    </xf>
    <xf numFmtId="0" fontId="8" fillId="3" borderId="15" xfId="0" applyFont="1" applyFill="1" applyBorder="1" applyAlignment="1">
      <alignment horizontal="center" vertical="center" wrapText="1"/>
    </xf>
    <xf numFmtId="0" fontId="8" fillId="3" borderId="16" xfId="0" applyFont="1" applyFill="1" applyBorder="1" applyAlignment="1">
      <alignment horizontal="center" vertical="center" wrapText="1"/>
    </xf>
    <xf numFmtId="0" fontId="8" fillId="3" borderId="17" xfId="0" applyFont="1" applyFill="1" applyBorder="1" applyAlignment="1">
      <alignment horizontal="center" vertical="center" wrapText="1"/>
    </xf>
    <xf numFmtId="0" fontId="3" fillId="0" borderId="15" xfId="0" applyFont="1" applyBorder="1" applyAlignment="1">
      <alignment horizontal="center" vertical="center" wrapText="1"/>
    </xf>
    <xf numFmtId="0" fontId="3" fillId="0" borderId="16" xfId="0" applyFont="1" applyBorder="1" applyAlignment="1">
      <alignment horizontal="center" vertical="center" wrapText="1"/>
    </xf>
    <xf numFmtId="0" fontId="3" fillId="0" borderId="17" xfId="0" applyFont="1" applyBorder="1" applyAlignment="1">
      <alignment horizontal="center" vertical="center" wrapText="1"/>
    </xf>
    <xf numFmtId="0" fontId="8" fillId="3" borderId="37" xfId="0" applyFont="1" applyFill="1" applyBorder="1" applyAlignment="1">
      <alignment horizontal="center" wrapText="1"/>
    </xf>
    <xf numFmtId="0" fontId="8" fillId="3" borderId="38" xfId="0" applyFont="1" applyFill="1" applyBorder="1" applyAlignment="1">
      <alignment horizontal="center" wrapText="1"/>
    </xf>
    <xf numFmtId="0" fontId="8" fillId="3" borderId="39" xfId="0" applyFont="1" applyFill="1" applyBorder="1" applyAlignment="1">
      <alignment horizontal="center" wrapText="1"/>
    </xf>
    <xf numFmtId="0" fontId="16" fillId="6" borderId="4" xfId="0" applyFont="1" applyFill="1" applyBorder="1" applyAlignment="1">
      <alignment horizontal="center" vertical="center" wrapText="1"/>
    </xf>
    <xf numFmtId="0" fontId="16" fillId="6" borderId="5" xfId="0" applyFont="1" applyFill="1" applyBorder="1" applyAlignment="1">
      <alignment horizontal="center" vertical="center" wrapText="1"/>
    </xf>
    <xf numFmtId="0" fontId="16" fillId="6" borderId="6" xfId="0" applyFont="1" applyFill="1" applyBorder="1" applyAlignment="1">
      <alignment horizontal="center" vertical="center" wrapText="1"/>
    </xf>
    <xf numFmtId="0" fontId="16" fillId="6" borderId="18" xfId="0" applyFont="1" applyFill="1" applyBorder="1" applyAlignment="1">
      <alignment horizontal="center" vertical="center" wrapText="1"/>
    </xf>
    <xf numFmtId="0" fontId="16" fillId="6" borderId="19" xfId="0" applyFont="1" applyFill="1" applyBorder="1" applyAlignment="1">
      <alignment horizontal="center" vertical="center" wrapText="1"/>
    </xf>
    <xf numFmtId="0" fontId="16" fillId="6" borderId="20" xfId="0" applyFont="1" applyFill="1" applyBorder="1" applyAlignment="1">
      <alignment horizontal="center" vertical="center" wrapText="1"/>
    </xf>
    <xf numFmtId="0" fontId="8" fillId="3" borderId="15" xfId="0" applyFont="1" applyFill="1" applyBorder="1" applyAlignment="1">
      <alignment horizontal="center" wrapText="1"/>
    </xf>
    <xf numFmtId="0" fontId="8" fillId="3" borderId="16" xfId="0" applyFont="1" applyFill="1" applyBorder="1" applyAlignment="1">
      <alignment horizontal="center" wrapText="1"/>
    </xf>
    <xf numFmtId="0" fontId="8" fillId="3" borderId="17" xfId="0" applyFont="1" applyFill="1" applyBorder="1" applyAlignment="1">
      <alignment horizontal="center" wrapText="1"/>
    </xf>
    <xf numFmtId="0" fontId="4" fillId="8" borderId="0" xfId="0" applyFont="1" applyFill="1" applyAlignment="1">
      <alignment horizontal="right" vertical="center" wrapText="1"/>
    </xf>
    <xf numFmtId="0" fontId="6" fillId="2" borderId="4"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6" fillId="2" borderId="0" xfId="0" applyFont="1" applyFill="1" applyAlignment="1">
      <alignment horizontal="center" vertical="center" wrapText="1"/>
    </xf>
    <xf numFmtId="0" fontId="6" fillId="2" borderId="8"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6" fillId="2" borderId="10" xfId="0" applyFont="1" applyFill="1" applyBorder="1" applyAlignment="1">
      <alignment horizontal="center" vertical="center" wrapText="1"/>
    </xf>
    <xf numFmtId="0" fontId="6" fillId="2" borderId="11" xfId="0" applyFont="1" applyFill="1" applyBorder="1" applyAlignment="1">
      <alignment horizontal="center" vertical="center" wrapText="1"/>
    </xf>
    <xf numFmtId="0" fontId="8" fillId="2" borderId="12" xfId="0" applyFont="1" applyFill="1" applyBorder="1" applyAlignment="1">
      <alignment horizontal="center" vertical="center" wrapText="1"/>
    </xf>
    <xf numFmtId="0" fontId="8" fillId="2" borderId="13" xfId="0" applyFont="1" applyFill="1" applyBorder="1" applyAlignment="1">
      <alignment horizontal="center" vertical="center" wrapText="1"/>
    </xf>
    <xf numFmtId="0" fontId="8" fillId="2" borderId="14" xfId="0" applyFont="1" applyFill="1" applyBorder="1" applyAlignment="1">
      <alignment horizontal="center" vertical="center" wrapText="1"/>
    </xf>
    <xf numFmtId="0" fontId="19" fillId="6" borderId="34" xfId="0" applyFont="1" applyFill="1" applyBorder="1" applyAlignment="1">
      <alignment horizontal="center" wrapText="1"/>
    </xf>
    <xf numFmtId="0" fontId="19" fillId="6" borderId="35" xfId="0" applyFont="1" applyFill="1" applyBorder="1" applyAlignment="1">
      <alignment horizontal="center" wrapText="1"/>
    </xf>
    <xf numFmtId="0" fontId="19" fillId="6" borderId="36" xfId="0" applyFont="1" applyFill="1" applyBorder="1" applyAlignment="1">
      <alignment horizontal="center" wrapText="1"/>
    </xf>
    <xf numFmtId="0" fontId="8" fillId="8" borderId="32" xfId="0" applyFont="1" applyFill="1" applyBorder="1" applyAlignment="1">
      <alignment horizontal="center" vertical="center" wrapText="1"/>
    </xf>
    <xf numFmtId="0" fontId="8" fillId="8" borderId="33" xfId="0" applyFont="1" applyFill="1" applyBorder="1" applyAlignment="1">
      <alignment horizontal="center" vertical="center" wrapText="1"/>
    </xf>
    <xf numFmtId="0" fontId="3" fillId="8" borderId="29" xfId="0" applyFont="1" applyFill="1" applyBorder="1" applyAlignment="1">
      <alignment horizontal="center" vertical="center" wrapText="1"/>
    </xf>
    <xf numFmtId="0" fontId="3" fillId="8" borderId="25" xfId="0" applyFont="1" applyFill="1" applyBorder="1" applyAlignment="1">
      <alignment horizontal="center" vertical="center" wrapText="1"/>
    </xf>
    <xf numFmtId="0" fontId="3" fillId="8" borderId="26" xfId="0" applyFont="1" applyFill="1" applyBorder="1" applyAlignment="1">
      <alignment horizontal="center" vertical="center" wrapText="1"/>
    </xf>
    <xf numFmtId="0" fontId="8" fillId="3" borderId="32" xfId="0" applyFont="1" applyFill="1" applyBorder="1" applyAlignment="1">
      <alignment horizontal="center" vertical="center" wrapText="1"/>
    </xf>
    <xf numFmtId="0" fontId="8" fillId="3" borderId="33" xfId="0" applyFont="1" applyFill="1" applyBorder="1" applyAlignment="1">
      <alignment horizontal="center" vertical="center" wrapText="1"/>
    </xf>
    <xf numFmtId="0" fontId="8" fillId="3" borderId="21" xfId="0" applyFont="1" applyFill="1" applyBorder="1" applyAlignment="1">
      <alignment horizontal="center" vertical="center" wrapText="1"/>
    </xf>
    <xf numFmtId="0" fontId="8" fillId="3" borderId="22" xfId="0" applyFont="1" applyFill="1" applyBorder="1" applyAlignment="1">
      <alignment horizontal="center" vertical="center" wrapText="1"/>
    </xf>
    <xf numFmtId="0" fontId="3" fillId="8" borderId="32" xfId="0" applyFont="1" applyFill="1" applyBorder="1" applyAlignment="1">
      <alignment horizontal="center" vertical="center" wrapText="1"/>
    </xf>
    <xf numFmtId="0" fontId="3" fillId="8" borderId="33" xfId="0" applyFont="1" applyFill="1" applyBorder="1" applyAlignment="1">
      <alignment horizontal="center" vertical="center" wrapText="1"/>
    </xf>
    <xf numFmtId="0" fontId="11" fillId="2" borderId="32" xfId="0" applyFont="1" applyFill="1" applyBorder="1" applyAlignment="1">
      <alignment horizontal="center" vertical="center"/>
    </xf>
    <xf numFmtId="0" fontId="11" fillId="2" borderId="13" xfId="0" applyFont="1" applyFill="1" applyBorder="1" applyAlignment="1">
      <alignment horizontal="center" vertical="center"/>
    </xf>
    <xf numFmtId="0" fontId="11" fillId="2" borderId="33" xfId="0" applyFont="1" applyFill="1" applyBorder="1" applyAlignment="1">
      <alignment horizontal="center" vertical="center"/>
    </xf>
    <xf numFmtId="0" fontId="3" fillId="10" borderId="25" xfId="0" applyFont="1" applyFill="1" applyBorder="1" applyAlignment="1">
      <alignment horizontal="center" vertical="center" wrapText="1"/>
    </xf>
    <xf numFmtId="0" fontId="3" fillId="10" borderId="10" xfId="0" applyFont="1" applyFill="1" applyBorder="1" applyAlignment="1">
      <alignment horizontal="center" vertical="center" wrapText="1"/>
    </xf>
    <xf numFmtId="0" fontId="3" fillId="10" borderId="26" xfId="0" applyFont="1" applyFill="1" applyBorder="1" applyAlignment="1">
      <alignment horizontal="center" vertical="center" wrapText="1"/>
    </xf>
    <xf numFmtId="0" fontId="3" fillId="10" borderId="32" xfId="0" applyFont="1" applyFill="1" applyBorder="1" applyAlignment="1">
      <alignment horizontal="center" vertical="center" wrapText="1"/>
    </xf>
    <xf numFmtId="0" fontId="3" fillId="10" borderId="13" xfId="0" applyFont="1" applyFill="1" applyBorder="1" applyAlignment="1">
      <alignment horizontal="center" vertical="center" wrapText="1"/>
    </xf>
    <xf numFmtId="0" fontId="3" fillId="10" borderId="33" xfId="0" applyFont="1" applyFill="1" applyBorder="1" applyAlignment="1">
      <alignment horizontal="center" vertical="center" wrapText="1"/>
    </xf>
    <xf numFmtId="0" fontId="3" fillId="10" borderId="32" xfId="0" applyFont="1" applyFill="1" applyBorder="1" applyAlignment="1">
      <alignment horizontal="center" vertical="center"/>
    </xf>
    <xf numFmtId="0" fontId="3" fillId="10" borderId="13" xfId="0" applyFont="1" applyFill="1" applyBorder="1" applyAlignment="1">
      <alignment horizontal="center" vertical="center"/>
    </xf>
    <xf numFmtId="0" fontId="3" fillId="10" borderId="33" xfId="0" applyFont="1" applyFill="1" applyBorder="1" applyAlignment="1">
      <alignment horizontal="center" vertical="center"/>
    </xf>
    <xf numFmtId="0" fontId="8" fillId="4" borderId="29" xfId="0" applyFont="1" applyFill="1" applyBorder="1" applyAlignment="1">
      <alignment horizontal="center" vertical="center"/>
    </xf>
    <xf numFmtId="0" fontId="8" fillId="4" borderId="29" xfId="0" applyFont="1" applyFill="1" applyBorder="1" applyAlignment="1">
      <alignment horizontal="center"/>
    </xf>
    <xf numFmtId="0" fontId="22" fillId="0" borderId="43" xfId="0" applyFont="1" applyBorder="1" applyAlignment="1">
      <alignment horizontal="left" vertical="center" wrapText="1"/>
    </xf>
    <xf numFmtId="0" fontId="22" fillId="0" borderId="44" xfId="0" applyFont="1" applyBorder="1" applyAlignment="1">
      <alignment horizontal="left" vertical="center" wrapText="1"/>
    </xf>
    <xf numFmtId="0" fontId="22" fillId="0" borderId="47" xfId="0" applyFont="1" applyBorder="1" applyAlignment="1">
      <alignment horizontal="left" vertical="center" wrapText="1"/>
    </xf>
    <xf numFmtId="0" fontId="14" fillId="0" borderId="29" xfId="0" applyFont="1" applyBorder="1" applyAlignment="1">
      <alignment horizontal="left" vertical="center" wrapText="1"/>
    </xf>
    <xf numFmtId="0" fontId="14" fillId="0" borderId="32" xfId="0" applyFont="1" applyBorder="1" applyAlignment="1">
      <alignment horizontal="center" vertical="center" wrapText="1"/>
    </xf>
    <xf numFmtId="0" fontId="14" fillId="0" borderId="13" xfId="0" applyFont="1" applyBorder="1" applyAlignment="1">
      <alignment horizontal="center" vertical="center" wrapText="1"/>
    </xf>
    <xf numFmtId="0" fontId="14" fillId="0" borderId="33" xfId="0" applyFont="1" applyBorder="1" applyAlignment="1">
      <alignment horizontal="center" vertical="center" wrapText="1"/>
    </xf>
    <xf numFmtId="0" fontId="8" fillId="0" borderId="32" xfId="0" applyFont="1" applyBorder="1" applyAlignment="1">
      <alignment horizontal="center" vertical="center"/>
    </xf>
    <xf numFmtId="0" fontId="8" fillId="0" borderId="13" xfId="0" applyFont="1" applyBorder="1" applyAlignment="1">
      <alignment horizontal="center" vertical="center"/>
    </xf>
    <xf numFmtId="0" fontId="8" fillId="0" borderId="33" xfId="0" applyFont="1" applyBorder="1" applyAlignment="1">
      <alignment horizontal="center" vertical="center"/>
    </xf>
    <xf numFmtId="2" fontId="3" fillId="7" borderId="32" xfId="0" applyNumberFormat="1" applyFont="1" applyFill="1" applyBorder="1" applyAlignment="1">
      <alignment horizontal="center" vertical="center"/>
    </xf>
    <xf numFmtId="2" fontId="3" fillId="7" borderId="33" xfId="0" applyNumberFormat="1" applyFont="1" applyFill="1" applyBorder="1" applyAlignment="1">
      <alignment horizontal="center" vertical="center"/>
    </xf>
    <xf numFmtId="0" fontId="8" fillId="8" borderId="0" xfId="0" applyFont="1" applyFill="1" applyAlignment="1">
      <alignment horizontal="left"/>
    </xf>
    <xf numFmtId="0" fontId="8" fillId="8" borderId="24" xfId="0" applyFont="1" applyFill="1" applyBorder="1" applyAlignment="1">
      <alignment horizontal="left"/>
    </xf>
    <xf numFmtId="0" fontId="8" fillId="4" borderId="29" xfId="0" applyFont="1" applyFill="1" applyBorder="1" applyAlignment="1">
      <alignment horizontal="center" vertical="center" wrapText="1"/>
    </xf>
    <xf numFmtId="0" fontId="8" fillId="4" borderId="32" xfId="0" applyFont="1" applyFill="1" applyBorder="1" applyAlignment="1">
      <alignment horizontal="center" vertical="center"/>
    </xf>
    <xf numFmtId="0" fontId="8" fillId="4" borderId="33" xfId="0" applyFont="1" applyFill="1" applyBorder="1" applyAlignment="1">
      <alignment horizontal="center" vertical="center"/>
    </xf>
    <xf numFmtId="0" fontId="8" fillId="0" borderId="32" xfId="0" applyFont="1" applyBorder="1" applyAlignment="1">
      <alignment horizontal="center" vertical="center" wrapText="1"/>
    </xf>
    <xf numFmtId="0" fontId="8" fillId="0" borderId="33" xfId="0" applyFont="1" applyBorder="1" applyAlignment="1">
      <alignment horizontal="center" vertical="center" wrapText="1"/>
    </xf>
    <xf numFmtId="0" fontId="17" fillId="9" borderId="31" xfId="0" applyFont="1" applyFill="1" applyBorder="1" applyAlignment="1">
      <alignment horizontal="center" vertical="center"/>
    </xf>
    <xf numFmtId="0" fontId="17" fillId="9" borderId="27" xfId="0" applyFont="1" applyFill="1" applyBorder="1" applyAlignment="1">
      <alignment horizontal="center" vertical="center"/>
    </xf>
    <xf numFmtId="0" fontId="13" fillId="0" borderId="29" xfId="0" applyFont="1" applyBorder="1" applyAlignment="1">
      <alignment horizontal="center" vertical="center"/>
    </xf>
    <xf numFmtId="0" fontId="15" fillId="0" borderId="29" xfId="0" applyFont="1" applyBorder="1" applyAlignment="1">
      <alignment horizontal="center" vertical="center"/>
    </xf>
    <xf numFmtId="0" fontId="8" fillId="0" borderId="40" xfId="0" applyFont="1" applyBorder="1" applyAlignment="1">
      <alignment horizontal="center" vertical="center" wrapText="1"/>
    </xf>
    <xf numFmtId="0" fontId="8" fillId="0" borderId="41" xfId="0" applyFont="1" applyBorder="1" applyAlignment="1">
      <alignment horizontal="center" vertical="center" wrapText="1"/>
    </xf>
    <xf numFmtId="0" fontId="14" fillId="10" borderId="29" xfId="0" applyFont="1" applyFill="1" applyBorder="1" applyAlignment="1">
      <alignment horizontal="left" vertical="top" wrapText="1"/>
    </xf>
    <xf numFmtId="0" fontId="14" fillId="10" borderId="30" xfId="0" applyFont="1" applyFill="1" applyBorder="1" applyAlignment="1">
      <alignment horizontal="left" vertical="top" wrapText="1"/>
    </xf>
    <xf numFmtId="0" fontId="14" fillId="10" borderId="41" xfId="0" applyFont="1" applyFill="1" applyBorder="1" applyAlignment="1">
      <alignment horizontal="left" vertical="top" wrapText="1"/>
    </xf>
    <xf numFmtId="0" fontId="14" fillId="10" borderId="42" xfId="0" applyFont="1" applyFill="1" applyBorder="1" applyAlignment="1">
      <alignment horizontal="left" vertical="top" wrapText="1"/>
    </xf>
    <xf numFmtId="0" fontId="8" fillId="8" borderId="0" xfId="0" applyFont="1" applyFill="1" applyAlignment="1">
      <alignment horizontal="left" vertical="center"/>
    </xf>
    <xf numFmtId="0" fontId="8" fillId="8" borderId="24" xfId="0" applyFont="1" applyFill="1" applyBorder="1" applyAlignment="1">
      <alignment horizontal="left" vertical="center"/>
    </xf>
    <xf numFmtId="0" fontId="3" fillId="10" borderId="32" xfId="0" applyFont="1" applyFill="1" applyBorder="1" applyAlignment="1">
      <alignment horizontal="left" vertical="center" wrapText="1"/>
    </xf>
    <xf numFmtId="0" fontId="3" fillId="10" borderId="13" xfId="0" applyFont="1" applyFill="1" applyBorder="1" applyAlignment="1">
      <alignment horizontal="left" vertical="center" wrapText="1"/>
    </xf>
    <xf numFmtId="0" fontId="3" fillId="10" borderId="33" xfId="0" applyFont="1" applyFill="1" applyBorder="1" applyAlignment="1">
      <alignment horizontal="left" vertical="center" wrapText="1"/>
    </xf>
    <xf numFmtId="0" fontId="8" fillId="0" borderId="28" xfId="0" applyFont="1" applyBorder="1" applyAlignment="1">
      <alignment horizontal="center" vertical="center"/>
    </xf>
    <xf numFmtId="0" fontId="8" fillId="0" borderId="29" xfId="0" applyFont="1" applyBorder="1" applyAlignment="1">
      <alignment horizontal="center" vertical="center"/>
    </xf>
    <xf numFmtId="0" fontId="14" fillId="0" borderId="0" xfId="0" applyFont="1" applyAlignment="1">
      <alignment horizontal="left" wrapText="1"/>
    </xf>
    <xf numFmtId="0" fontId="8" fillId="0" borderId="29" xfId="0" applyFont="1" applyBorder="1" applyAlignment="1">
      <alignment horizontal="center" vertical="center" wrapText="1"/>
    </xf>
    <xf numFmtId="0" fontId="3" fillId="10" borderId="21" xfId="0" applyFont="1" applyFill="1" applyBorder="1" applyAlignment="1">
      <alignment horizontal="left" vertical="top" wrapText="1"/>
    </xf>
    <xf numFmtId="0" fontId="3" fillId="10" borderId="5" xfId="0" applyFont="1" applyFill="1" applyBorder="1" applyAlignment="1">
      <alignment horizontal="left" vertical="top" wrapText="1"/>
    </xf>
    <xf numFmtId="0" fontId="3" fillId="10" borderId="22" xfId="0" applyFont="1" applyFill="1" applyBorder="1" applyAlignment="1">
      <alignment horizontal="left" vertical="top" wrapText="1"/>
    </xf>
    <xf numFmtId="0" fontId="3" fillId="10" borderId="23" xfId="0" applyFont="1" applyFill="1" applyBorder="1" applyAlignment="1">
      <alignment horizontal="left" vertical="top" wrapText="1"/>
    </xf>
    <xf numFmtId="0" fontId="3" fillId="10" borderId="0" xfId="0" applyFont="1" applyFill="1" applyAlignment="1">
      <alignment horizontal="left" vertical="top" wrapText="1"/>
    </xf>
    <xf numFmtId="0" fontId="3" fillId="10" borderId="24" xfId="0" applyFont="1" applyFill="1" applyBorder="1" applyAlignment="1">
      <alignment horizontal="left" vertical="top" wrapText="1"/>
    </xf>
    <xf numFmtId="0" fontId="3" fillId="10" borderId="25" xfId="0" applyFont="1" applyFill="1" applyBorder="1" applyAlignment="1">
      <alignment horizontal="left" vertical="top" wrapText="1"/>
    </xf>
    <xf numFmtId="0" fontId="3" fillId="10" borderId="10" xfId="0" applyFont="1" applyFill="1" applyBorder="1" applyAlignment="1">
      <alignment horizontal="left" vertical="top" wrapText="1"/>
    </xf>
    <xf numFmtId="0" fontId="3" fillId="10" borderId="26" xfId="0" applyFont="1" applyFill="1" applyBorder="1" applyAlignment="1">
      <alignment horizontal="left" vertical="top" wrapText="1"/>
    </xf>
    <xf numFmtId="0" fontId="8" fillId="4" borderId="28" xfId="0" applyFont="1" applyFill="1" applyBorder="1" applyAlignment="1">
      <alignment horizontal="center" vertical="center"/>
    </xf>
    <xf numFmtId="0" fontId="21" fillId="6" borderId="29" xfId="0" applyFont="1" applyFill="1" applyBorder="1" applyAlignment="1">
      <alignment horizontal="center" vertical="center"/>
    </xf>
  </cellXfs>
  <cellStyles count="3">
    <cellStyle name="Hiperłącze" xfId="2" builtinId="8"/>
    <cellStyle name="Normalny" xfId="0" builtinId="0"/>
    <cellStyle name="Procentowy"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xdr:row>
      <xdr:rowOff>30480</xdr:rowOff>
    </xdr:from>
    <xdr:to>
      <xdr:col>7</xdr:col>
      <xdr:colOff>1731645</xdr:colOff>
      <xdr:row>1</xdr:row>
      <xdr:rowOff>802469</xdr:rowOff>
    </xdr:to>
    <xdr:pic>
      <xdr:nvPicPr>
        <xdr:cNvPr id="4" name="Obraz 3">
          <a:extLst>
            <a:ext uri="{FF2B5EF4-FFF2-40B4-BE49-F238E27FC236}">
              <a16:creationId xmlns:a16="http://schemas.microsoft.com/office/drawing/2014/main" xmlns="" id="{DE3FEFB3-E1EE-8D03-8625-32C4C7EFD971}"/>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30480"/>
          <a:ext cx="6560820" cy="771989"/>
        </a:xfrm>
        <a:prstGeom prst="rect">
          <a:avLst/>
        </a:prstGeom>
      </xdr:spPr>
    </xdr:pic>
    <xdr:clientData/>
  </xdr:twoCellAnchor>
</xdr:wsDr>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59999389629810485"/>
    <pageSetUpPr fitToPage="1"/>
  </sheetPr>
  <dimension ref="A1:XFD80"/>
  <sheetViews>
    <sheetView tabSelected="1" zoomScale="96" zoomScaleNormal="96" workbookViewId="0">
      <selection sqref="A1:H1"/>
    </sheetView>
  </sheetViews>
  <sheetFormatPr defaultRowHeight="15" x14ac:dyDescent="0.2"/>
  <cols>
    <col min="1" max="7" width="10" style="4" customWidth="1"/>
    <col min="8" max="8" width="26.140625" style="4" customWidth="1"/>
    <col min="9" max="9" width="53.85546875" style="4" customWidth="1"/>
    <col min="10" max="10" width="10.28515625" style="4" customWidth="1"/>
    <col min="11" max="16372" width="8.85546875" style="4"/>
    <col min="16373" max="16373" width="8.85546875" style="5"/>
    <col min="16374" max="16374" width="8.85546875" style="4"/>
    <col min="16375" max="16384" width="8.85546875" style="5"/>
  </cols>
  <sheetData>
    <row r="1" spans="1:27 16373:16375" ht="48.6" customHeight="1" thickBot="1" x14ac:dyDescent="0.25">
      <c r="A1" s="72" t="s">
        <v>183</v>
      </c>
      <c r="B1" s="73"/>
      <c r="C1" s="73"/>
      <c r="D1" s="73"/>
      <c r="E1" s="73"/>
      <c r="F1" s="73"/>
      <c r="G1" s="73"/>
      <c r="H1" s="73"/>
    </row>
    <row r="2" spans="1:27 16373:16375" ht="65.45" customHeight="1" x14ac:dyDescent="0.2">
      <c r="A2" s="1"/>
      <c r="B2" s="2"/>
      <c r="C2" s="2"/>
      <c r="D2" s="2"/>
      <c r="E2" s="2"/>
      <c r="F2" s="2"/>
      <c r="G2" s="2"/>
      <c r="H2" s="3"/>
      <c r="I2" s="98"/>
      <c r="J2" s="98"/>
      <c r="K2" s="8"/>
      <c r="L2" s="8"/>
      <c r="M2" s="8"/>
      <c r="N2" s="8"/>
      <c r="O2" s="8"/>
      <c r="P2" s="8"/>
      <c r="Q2" s="8"/>
      <c r="R2" s="8"/>
      <c r="S2" s="8"/>
      <c r="T2" s="8"/>
      <c r="U2" s="8"/>
      <c r="V2" s="8"/>
      <c r="W2" s="8"/>
      <c r="X2" s="8"/>
      <c r="Y2" s="8"/>
      <c r="Z2" s="8"/>
      <c r="AA2" s="8"/>
      <c r="XES2" s="5" t="s">
        <v>0</v>
      </c>
    </row>
    <row r="3" spans="1:27 16373:16375" x14ac:dyDescent="0.2">
      <c r="A3" s="99" t="s">
        <v>184</v>
      </c>
      <c r="B3" s="100"/>
      <c r="C3" s="100"/>
      <c r="D3" s="100"/>
      <c r="E3" s="100"/>
      <c r="F3" s="100"/>
      <c r="G3" s="100"/>
      <c r="H3" s="101"/>
      <c r="I3" s="98"/>
      <c r="J3" s="98"/>
      <c r="K3" s="8"/>
      <c r="L3" s="8"/>
      <c r="M3" s="8"/>
      <c r="N3" s="8"/>
      <c r="O3" s="8"/>
      <c r="P3" s="8"/>
      <c r="Q3" s="8"/>
      <c r="R3" s="8"/>
      <c r="S3" s="8"/>
      <c r="T3" s="8"/>
      <c r="U3" s="8"/>
      <c r="V3" s="8"/>
      <c r="W3" s="8"/>
      <c r="X3" s="8"/>
      <c r="Y3" s="8"/>
      <c r="Z3" s="8"/>
      <c r="AA3" s="8"/>
      <c r="XES3" s="5" t="s">
        <v>1</v>
      </c>
    </row>
    <row r="4" spans="1:27 16373:16375" ht="40.15" customHeight="1" x14ac:dyDescent="0.2">
      <c r="A4" s="102"/>
      <c r="B4" s="103"/>
      <c r="C4" s="103"/>
      <c r="D4" s="103"/>
      <c r="E4" s="103"/>
      <c r="F4" s="103"/>
      <c r="G4" s="103"/>
      <c r="H4" s="104"/>
      <c r="I4" s="98"/>
      <c r="J4" s="98"/>
      <c r="K4" s="8"/>
      <c r="L4" s="8"/>
      <c r="M4" s="8"/>
      <c r="N4" s="8"/>
      <c r="O4" s="8"/>
      <c r="P4" s="8"/>
      <c r="Q4" s="8"/>
      <c r="R4" s="8"/>
      <c r="S4" s="8"/>
      <c r="T4" s="8"/>
      <c r="U4" s="8"/>
      <c r="V4" s="8"/>
      <c r="W4" s="8"/>
      <c r="X4" s="8"/>
      <c r="Y4" s="8"/>
      <c r="Z4" s="8"/>
      <c r="AA4" s="8"/>
      <c r="XES4" s="5" t="s">
        <v>2</v>
      </c>
    </row>
    <row r="5" spans="1:27 16373:16375" ht="15.4" customHeight="1" x14ac:dyDescent="0.2">
      <c r="A5" s="102"/>
      <c r="B5" s="103"/>
      <c r="C5" s="103"/>
      <c r="D5" s="103"/>
      <c r="E5" s="103"/>
      <c r="F5" s="103"/>
      <c r="G5" s="103"/>
      <c r="H5" s="104"/>
      <c r="I5" s="98"/>
      <c r="J5" s="98"/>
      <c r="K5" s="8"/>
      <c r="L5" s="8"/>
      <c r="M5" s="8"/>
      <c r="N5" s="8"/>
      <c r="O5" s="8"/>
      <c r="P5" s="8"/>
      <c r="Q5" s="8"/>
      <c r="R5" s="8"/>
      <c r="S5" s="8"/>
      <c r="T5" s="8"/>
      <c r="U5" s="8"/>
      <c r="V5" s="8"/>
      <c r="W5" s="8"/>
      <c r="X5" s="8"/>
      <c r="Y5" s="8"/>
      <c r="Z5" s="8"/>
      <c r="AA5" s="8"/>
      <c r="XES5" s="5" t="s">
        <v>3</v>
      </c>
    </row>
    <row r="6" spans="1:27 16373:16375" ht="28.15" customHeight="1" x14ac:dyDescent="0.2">
      <c r="A6" s="105"/>
      <c r="B6" s="106"/>
      <c r="C6" s="106"/>
      <c r="D6" s="106"/>
      <c r="E6" s="106"/>
      <c r="F6" s="106"/>
      <c r="G6" s="106"/>
      <c r="H6" s="107"/>
      <c r="I6" s="98"/>
      <c r="J6" s="98"/>
      <c r="K6" s="8"/>
      <c r="L6" s="8"/>
      <c r="M6" s="8"/>
      <c r="N6" s="8"/>
      <c r="O6" s="8"/>
      <c r="P6" s="8"/>
      <c r="Q6" s="8"/>
      <c r="R6" s="8"/>
      <c r="S6" s="8"/>
      <c r="T6" s="8"/>
      <c r="U6" s="8"/>
      <c r="V6" s="8"/>
      <c r="W6" s="8"/>
      <c r="X6" s="8"/>
      <c r="Y6" s="8"/>
      <c r="Z6" s="8"/>
      <c r="AA6" s="8"/>
      <c r="XES6" s="5" t="s">
        <v>4</v>
      </c>
      <c r="XEU6" s="6" t="s">
        <v>5</v>
      </c>
    </row>
    <row r="7" spans="1:27 16373:16375" ht="47.65" customHeight="1" x14ac:dyDescent="0.2">
      <c r="A7" s="108" t="s">
        <v>122</v>
      </c>
      <c r="B7" s="109"/>
      <c r="C7" s="109"/>
      <c r="D7" s="109"/>
      <c r="E7" s="109"/>
      <c r="F7" s="109"/>
      <c r="G7" s="109"/>
      <c r="H7" s="110"/>
      <c r="I7" s="29"/>
      <c r="J7" s="29"/>
      <c r="K7" s="8"/>
      <c r="L7" s="8"/>
      <c r="M7" s="8"/>
      <c r="N7" s="8"/>
      <c r="O7" s="8"/>
      <c r="P7" s="8"/>
      <c r="Q7" s="8"/>
      <c r="R7" s="8"/>
      <c r="S7" s="8"/>
      <c r="T7" s="8"/>
      <c r="U7" s="8"/>
      <c r="V7" s="8"/>
      <c r="W7" s="8"/>
      <c r="X7" s="8"/>
      <c r="Y7" s="8"/>
      <c r="Z7" s="8"/>
      <c r="AA7" s="8"/>
      <c r="XEU7" s="6"/>
    </row>
    <row r="8" spans="1:27 16373:16375" ht="59.45" customHeight="1" thickBot="1" x14ac:dyDescent="0.3">
      <c r="A8" s="111" t="s">
        <v>123</v>
      </c>
      <c r="B8" s="112"/>
      <c r="C8" s="112"/>
      <c r="D8" s="112"/>
      <c r="E8" s="112"/>
      <c r="F8" s="112"/>
      <c r="G8" s="112"/>
      <c r="H8" s="113"/>
      <c r="I8" s="8"/>
      <c r="J8" s="8"/>
      <c r="K8" s="8"/>
      <c r="L8" s="8"/>
      <c r="M8" s="8"/>
      <c r="N8" s="8"/>
      <c r="O8" s="8"/>
      <c r="P8" s="8"/>
      <c r="Q8" s="8"/>
      <c r="R8" s="8"/>
      <c r="S8" s="8"/>
      <c r="T8" s="8"/>
      <c r="U8" s="8"/>
      <c r="V8" s="8"/>
      <c r="W8" s="8"/>
      <c r="X8" s="8"/>
      <c r="Y8" s="8"/>
      <c r="Z8" s="8"/>
      <c r="AA8" s="8"/>
      <c r="XES8" s="5" t="s">
        <v>6</v>
      </c>
      <c r="XEU8" s="6" t="s">
        <v>7</v>
      </c>
    </row>
    <row r="9" spans="1:27 16373:16375" ht="100.15" customHeight="1" thickBot="1" x14ac:dyDescent="0.25">
      <c r="A9" s="83"/>
      <c r="B9" s="84"/>
      <c r="C9" s="84"/>
      <c r="D9" s="84"/>
      <c r="E9" s="84"/>
      <c r="F9" s="84"/>
      <c r="G9" s="84"/>
      <c r="H9" s="85"/>
      <c r="I9" s="8"/>
      <c r="J9" s="8"/>
      <c r="K9" s="8"/>
      <c r="L9" s="8"/>
      <c r="M9" s="8"/>
      <c r="N9" s="8"/>
      <c r="O9" s="8"/>
      <c r="P9" s="8"/>
      <c r="Q9" s="8"/>
      <c r="R9" s="8"/>
      <c r="S9" s="8"/>
      <c r="T9" s="8"/>
      <c r="U9" s="8"/>
      <c r="V9" s="8"/>
      <c r="W9" s="8"/>
      <c r="X9" s="8"/>
      <c r="Y9" s="8"/>
      <c r="Z9" s="8"/>
      <c r="AA9" s="8"/>
      <c r="XES9" s="5" t="s">
        <v>8</v>
      </c>
      <c r="XEU9" s="6"/>
    </row>
    <row r="10" spans="1:27 16373:16375" ht="15.4" customHeight="1" thickBot="1" x14ac:dyDescent="0.25">
      <c r="A10" s="80" t="s">
        <v>9</v>
      </c>
      <c r="B10" s="81"/>
      <c r="C10" s="81"/>
      <c r="D10" s="81"/>
      <c r="E10" s="81"/>
      <c r="F10" s="81"/>
      <c r="G10" s="81"/>
      <c r="H10" s="82"/>
      <c r="I10" s="8"/>
      <c r="J10" s="8"/>
      <c r="K10" s="8"/>
      <c r="L10" s="8"/>
      <c r="M10" s="8"/>
      <c r="N10" s="8"/>
      <c r="O10" s="8"/>
      <c r="P10" s="8"/>
      <c r="Q10" s="8"/>
      <c r="R10" s="8"/>
      <c r="S10" s="8"/>
      <c r="T10" s="8"/>
      <c r="U10" s="8"/>
      <c r="V10" s="8"/>
      <c r="W10" s="8"/>
      <c r="X10" s="8"/>
      <c r="Y10" s="8"/>
      <c r="Z10" s="8"/>
      <c r="AA10" s="8"/>
      <c r="XES10" s="5" t="s">
        <v>10</v>
      </c>
      <c r="XEU10" s="6" t="s">
        <v>11</v>
      </c>
    </row>
    <row r="11" spans="1:27 16373:16375" ht="100.15" customHeight="1" thickBot="1" x14ac:dyDescent="0.25">
      <c r="A11" s="83"/>
      <c r="B11" s="84"/>
      <c r="C11" s="84"/>
      <c r="D11" s="84"/>
      <c r="E11" s="84"/>
      <c r="F11" s="84"/>
      <c r="G11" s="84"/>
      <c r="H11" s="85"/>
      <c r="I11" s="8"/>
      <c r="J11" s="8"/>
      <c r="K11" s="8"/>
      <c r="L11" s="8"/>
      <c r="M11" s="8"/>
      <c r="N11" s="8"/>
      <c r="O11" s="8"/>
      <c r="P11" s="8"/>
      <c r="Q11" s="8"/>
      <c r="R11" s="8"/>
      <c r="S11" s="8"/>
      <c r="T11" s="8"/>
      <c r="U11" s="8"/>
      <c r="V11" s="8"/>
      <c r="W11" s="8"/>
      <c r="X11" s="8"/>
      <c r="Y11" s="8"/>
      <c r="Z11" s="8"/>
      <c r="AA11" s="8"/>
      <c r="XES11" s="5" t="s">
        <v>12</v>
      </c>
      <c r="XEU11" s="6">
        <v>2023</v>
      </c>
    </row>
    <row r="12" spans="1:27 16373:16375" ht="15.6" customHeight="1" x14ac:dyDescent="0.25">
      <c r="A12" s="86" t="s">
        <v>13</v>
      </c>
      <c r="B12" s="87"/>
      <c r="C12" s="87"/>
      <c r="D12" s="87"/>
      <c r="E12" s="87"/>
      <c r="F12" s="87"/>
      <c r="G12" s="87"/>
      <c r="H12" s="88"/>
      <c r="I12" s="8"/>
      <c r="J12" s="8"/>
      <c r="K12" s="8"/>
      <c r="L12" s="8"/>
      <c r="M12" s="8"/>
      <c r="N12" s="8"/>
      <c r="O12" s="8"/>
      <c r="P12" s="8"/>
      <c r="Q12" s="8"/>
      <c r="R12" s="8"/>
      <c r="S12" s="8"/>
      <c r="T12" s="8"/>
      <c r="U12" s="8"/>
      <c r="V12" s="8"/>
      <c r="W12" s="8"/>
      <c r="X12" s="8"/>
      <c r="Y12" s="8"/>
      <c r="Z12" s="8"/>
      <c r="AA12" s="8"/>
      <c r="XES12" s="5" t="s">
        <v>14</v>
      </c>
      <c r="XEU12" s="6">
        <v>2024</v>
      </c>
    </row>
    <row r="13" spans="1:27 16373:16375" ht="15.4" customHeight="1" x14ac:dyDescent="0.2">
      <c r="A13" s="89" t="s">
        <v>124</v>
      </c>
      <c r="B13" s="90"/>
      <c r="C13" s="90"/>
      <c r="D13" s="90"/>
      <c r="E13" s="90"/>
      <c r="F13" s="90"/>
      <c r="G13" s="90"/>
      <c r="H13" s="91"/>
      <c r="I13" s="8"/>
      <c r="J13" s="8"/>
      <c r="K13" s="8"/>
      <c r="L13" s="8"/>
      <c r="M13" s="8"/>
      <c r="N13" s="8"/>
      <c r="O13" s="8"/>
      <c r="P13" s="8"/>
      <c r="Q13" s="8"/>
      <c r="R13" s="8"/>
      <c r="S13" s="8"/>
      <c r="T13" s="8"/>
      <c r="U13" s="8"/>
      <c r="V13" s="8"/>
      <c r="W13" s="8"/>
      <c r="X13" s="8"/>
      <c r="Y13" s="8"/>
      <c r="Z13" s="8"/>
      <c r="AA13" s="8"/>
      <c r="XES13" s="5" t="s">
        <v>15</v>
      </c>
      <c r="XEU13" s="6">
        <v>2025</v>
      </c>
    </row>
    <row r="14" spans="1:27 16373:16375" ht="31.5" customHeight="1" thickBot="1" x14ac:dyDescent="0.25">
      <c r="A14" s="92"/>
      <c r="B14" s="93"/>
      <c r="C14" s="93"/>
      <c r="D14" s="93"/>
      <c r="E14" s="93"/>
      <c r="F14" s="93"/>
      <c r="G14" s="93"/>
      <c r="H14" s="94"/>
      <c r="I14" s="8"/>
      <c r="J14" s="8"/>
      <c r="K14" s="8"/>
      <c r="L14" s="8"/>
      <c r="M14" s="8"/>
      <c r="N14" s="8"/>
      <c r="O14" s="8"/>
      <c r="P14" s="8"/>
      <c r="Q14" s="8"/>
      <c r="R14" s="8"/>
      <c r="S14" s="8"/>
      <c r="T14" s="8"/>
      <c r="U14" s="8"/>
      <c r="V14" s="8"/>
      <c r="W14" s="8"/>
      <c r="X14" s="8"/>
      <c r="Y14" s="8"/>
      <c r="Z14" s="8"/>
      <c r="AA14" s="8"/>
      <c r="XES14" s="5" t="s">
        <v>16</v>
      </c>
      <c r="XEU14" s="6">
        <v>2026</v>
      </c>
    </row>
    <row r="15" spans="1:27 16373:16375" ht="19.149999999999999" customHeight="1" thickBot="1" x14ac:dyDescent="0.3">
      <c r="A15" s="95" t="s">
        <v>17</v>
      </c>
      <c r="B15" s="96"/>
      <c r="C15" s="96"/>
      <c r="D15" s="96"/>
      <c r="E15" s="96"/>
      <c r="F15" s="96"/>
      <c r="G15" s="96"/>
      <c r="H15" s="97"/>
      <c r="I15" s="8"/>
      <c r="J15" s="8"/>
      <c r="K15" s="8"/>
      <c r="L15" s="8"/>
      <c r="M15" s="8"/>
      <c r="N15" s="8"/>
      <c r="O15" s="8"/>
      <c r="P15" s="8"/>
      <c r="Q15" s="8"/>
      <c r="R15" s="8"/>
      <c r="S15" s="8"/>
      <c r="T15" s="8"/>
      <c r="U15" s="8"/>
      <c r="V15" s="8"/>
      <c r="W15" s="8"/>
      <c r="X15" s="8"/>
      <c r="Y15" s="8"/>
      <c r="Z15" s="8"/>
      <c r="AA15" s="8"/>
      <c r="XES15" s="5" t="s">
        <v>18</v>
      </c>
      <c r="XEU15" s="6">
        <v>2027</v>
      </c>
    </row>
    <row r="16" spans="1:27 16373:16375" ht="15.75" thickBot="1" x14ac:dyDescent="0.25">
      <c r="A16" s="77" t="s">
        <v>19</v>
      </c>
      <c r="B16" s="78"/>
      <c r="C16" s="78"/>
      <c r="D16" s="78"/>
      <c r="E16" s="78"/>
      <c r="F16" s="78"/>
      <c r="G16" s="78"/>
      <c r="H16" s="79"/>
      <c r="I16" s="8"/>
      <c r="J16" s="8"/>
      <c r="K16" s="8"/>
      <c r="L16" s="8"/>
      <c r="M16" s="8"/>
      <c r="N16" s="8"/>
      <c r="O16" s="8"/>
      <c r="P16" s="8"/>
      <c r="Q16" s="8"/>
      <c r="R16" s="8"/>
      <c r="S16" s="8"/>
      <c r="T16" s="8"/>
      <c r="U16" s="8"/>
      <c r="V16" s="8"/>
      <c r="W16" s="8"/>
      <c r="X16" s="8"/>
      <c r="Y16" s="8"/>
      <c r="Z16" s="8"/>
      <c r="AA16" s="8"/>
      <c r="XES16" s="5" t="s">
        <v>20</v>
      </c>
      <c r="XEU16" s="5">
        <v>2029</v>
      </c>
    </row>
    <row r="17" spans="1:27 16373:16384" ht="15" customHeight="1" thickBot="1" x14ac:dyDescent="0.25">
      <c r="A17" s="74" t="s">
        <v>21</v>
      </c>
      <c r="B17" s="75"/>
      <c r="C17" s="75"/>
      <c r="D17" s="75"/>
      <c r="E17" s="75"/>
      <c r="F17" s="75"/>
      <c r="G17" s="75"/>
      <c r="H17" s="76"/>
      <c r="I17" s="8"/>
      <c r="J17" s="8"/>
      <c r="K17" s="8"/>
      <c r="L17" s="8"/>
      <c r="M17" s="8"/>
      <c r="N17" s="8"/>
      <c r="O17" s="8"/>
      <c r="P17" s="8"/>
      <c r="Q17" s="8"/>
      <c r="R17" s="8"/>
      <c r="S17" s="8"/>
      <c r="T17" s="8"/>
      <c r="U17" s="8"/>
      <c r="V17" s="8"/>
      <c r="W17" s="8"/>
      <c r="X17" s="8"/>
      <c r="Y17" s="8"/>
      <c r="Z17" s="8"/>
      <c r="AA17" s="8"/>
      <c r="XES17" s="5" t="s">
        <v>22</v>
      </c>
    </row>
    <row r="18" spans="1:27 16373:16384" ht="18.75" customHeight="1" thickBot="1" x14ac:dyDescent="0.25">
      <c r="A18" s="74" t="s">
        <v>148</v>
      </c>
      <c r="B18" s="75"/>
      <c r="C18" s="75"/>
      <c r="D18" s="75"/>
      <c r="E18" s="75"/>
      <c r="F18" s="75"/>
      <c r="G18" s="75"/>
      <c r="H18" s="76"/>
      <c r="I18" s="8"/>
      <c r="J18" s="8"/>
      <c r="K18" s="8"/>
      <c r="L18" s="8"/>
      <c r="M18" s="8"/>
      <c r="N18" s="8"/>
      <c r="O18" s="8"/>
      <c r="P18" s="8"/>
      <c r="Q18" s="8"/>
      <c r="R18" s="8"/>
      <c r="S18" s="8"/>
      <c r="T18" s="8"/>
      <c r="U18" s="8"/>
      <c r="V18" s="8"/>
      <c r="W18" s="8"/>
      <c r="X18" s="8"/>
      <c r="Y18" s="8"/>
      <c r="Z18" s="8"/>
      <c r="AA18" s="8"/>
      <c r="XES18" s="5" t="s">
        <v>22</v>
      </c>
    </row>
    <row r="19" spans="1:27 16373:16384" s="8" customFormat="1" x14ac:dyDescent="0.2">
      <c r="XES19" s="28" t="s">
        <v>23</v>
      </c>
      <c r="XEU19" s="28"/>
      <c r="XEV19" s="28"/>
      <c r="XEW19" s="28"/>
      <c r="XEX19" s="28"/>
      <c r="XEY19" s="28"/>
      <c r="XEZ19" s="28"/>
      <c r="XFA19" s="28"/>
      <c r="XFB19" s="28"/>
      <c r="XFC19" s="28"/>
      <c r="XFD19" s="28"/>
    </row>
    <row r="20" spans="1:27 16373:16384" s="8" customFormat="1" ht="20.65" customHeight="1" x14ac:dyDescent="0.2">
      <c r="XES20" s="28" t="s">
        <v>24</v>
      </c>
      <c r="XEU20" s="28"/>
      <c r="XEV20" s="28"/>
      <c r="XEW20" s="28"/>
      <c r="XEX20" s="28"/>
      <c r="XEY20" s="28"/>
      <c r="XEZ20" s="28"/>
      <c r="XFA20" s="28"/>
      <c r="XFB20" s="28"/>
      <c r="XFC20" s="28"/>
      <c r="XFD20" s="28"/>
    </row>
    <row r="21" spans="1:27 16373:16384" s="8" customFormat="1" x14ac:dyDescent="0.2">
      <c r="XES21" s="28" t="s">
        <v>25</v>
      </c>
      <c r="XEU21" s="28"/>
      <c r="XEV21" s="28"/>
      <c r="XEW21" s="28"/>
      <c r="XEX21" s="28"/>
      <c r="XEY21" s="28"/>
      <c r="XEZ21" s="28"/>
      <c r="XFA21" s="28"/>
      <c r="XFB21" s="28"/>
      <c r="XFC21" s="28"/>
      <c r="XFD21" s="28"/>
    </row>
    <row r="22" spans="1:27 16373:16384" s="8" customFormat="1" x14ac:dyDescent="0.2">
      <c r="XES22" s="28" t="s">
        <v>26</v>
      </c>
      <c r="XEU22" s="28"/>
      <c r="XEV22" s="28"/>
      <c r="XEW22" s="28"/>
      <c r="XEX22" s="28"/>
      <c r="XEY22" s="28"/>
      <c r="XEZ22" s="28"/>
      <c r="XFA22" s="28"/>
      <c r="XFB22" s="28"/>
      <c r="XFC22" s="28"/>
      <c r="XFD22" s="28"/>
    </row>
    <row r="23" spans="1:27 16373:16384" s="8" customFormat="1" x14ac:dyDescent="0.2">
      <c r="XES23" s="28" t="s">
        <v>27</v>
      </c>
      <c r="XEU23" s="28"/>
      <c r="XEV23" s="28"/>
      <c r="XEW23" s="28"/>
      <c r="XEX23" s="28"/>
      <c r="XEY23" s="28"/>
      <c r="XEZ23" s="28"/>
      <c r="XFA23" s="28"/>
      <c r="XFB23" s="28"/>
      <c r="XFC23" s="28"/>
      <c r="XFD23" s="28"/>
    </row>
    <row r="24" spans="1:27 16373:16384" s="8" customFormat="1" x14ac:dyDescent="0.2">
      <c r="XES24" s="28" t="s">
        <v>28</v>
      </c>
      <c r="XEU24" s="28"/>
      <c r="XEV24" s="28"/>
      <c r="XEW24" s="28"/>
      <c r="XEX24" s="28"/>
      <c r="XEY24" s="28"/>
      <c r="XEZ24" s="28"/>
      <c r="XFA24" s="28"/>
      <c r="XFB24" s="28"/>
      <c r="XFC24" s="28"/>
      <c r="XFD24" s="28"/>
    </row>
    <row r="25" spans="1:27 16373:16384" s="8" customFormat="1" x14ac:dyDescent="0.2">
      <c r="XES25" s="28" t="s">
        <v>29</v>
      </c>
      <c r="XEU25" s="28"/>
      <c r="XEV25" s="28"/>
      <c r="XEW25" s="28"/>
      <c r="XEX25" s="28"/>
      <c r="XEY25" s="28"/>
      <c r="XEZ25" s="28"/>
      <c r="XFA25" s="28"/>
      <c r="XFB25" s="28"/>
      <c r="XFC25" s="28"/>
      <c r="XFD25" s="28"/>
    </row>
    <row r="26" spans="1:27 16373:16384" s="8" customFormat="1" x14ac:dyDescent="0.2">
      <c r="XES26" s="28" t="s">
        <v>30</v>
      </c>
      <c r="XEU26" s="28"/>
      <c r="XEV26" s="28"/>
      <c r="XEW26" s="28"/>
      <c r="XEX26" s="28"/>
      <c r="XEY26" s="28"/>
      <c r="XEZ26" s="28"/>
      <c r="XFA26" s="28"/>
      <c r="XFB26" s="28"/>
      <c r="XFC26" s="28"/>
      <c r="XFD26" s="28"/>
    </row>
    <row r="27" spans="1:27 16373:16384" s="8" customFormat="1" x14ac:dyDescent="0.2">
      <c r="XES27" s="28" t="s">
        <v>31</v>
      </c>
      <c r="XEU27" s="28"/>
      <c r="XEV27" s="28"/>
      <c r="XEW27" s="28"/>
      <c r="XEX27" s="28"/>
      <c r="XEY27" s="28"/>
      <c r="XEZ27" s="28"/>
      <c r="XFA27" s="28"/>
      <c r="XFB27" s="28"/>
      <c r="XFC27" s="28"/>
      <c r="XFD27" s="28"/>
    </row>
    <row r="28" spans="1:27 16373:16384" s="8" customFormat="1" x14ac:dyDescent="0.2">
      <c r="XES28" s="28" t="s">
        <v>32</v>
      </c>
      <c r="XEU28" s="28"/>
      <c r="XEV28" s="28"/>
      <c r="XEW28" s="28"/>
      <c r="XEX28" s="28"/>
      <c r="XEY28" s="28"/>
      <c r="XEZ28" s="28"/>
      <c r="XFA28" s="28"/>
      <c r="XFB28" s="28"/>
      <c r="XFC28" s="28"/>
      <c r="XFD28" s="28"/>
    </row>
    <row r="29" spans="1:27 16373:16384" s="8" customFormat="1" x14ac:dyDescent="0.2">
      <c r="XES29" s="28" t="s">
        <v>33</v>
      </c>
      <c r="XEU29" s="28"/>
      <c r="XEV29" s="28"/>
      <c r="XEW29" s="28"/>
      <c r="XEX29" s="28"/>
      <c r="XEY29" s="28"/>
      <c r="XEZ29" s="28"/>
      <c r="XFA29" s="28"/>
      <c r="XFB29" s="28"/>
      <c r="XFC29" s="28"/>
      <c r="XFD29" s="28"/>
    </row>
    <row r="30" spans="1:27 16373:16384" s="8" customFormat="1" x14ac:dyDescent="0.2">
      <c r="XES30" s="28" t="s">
        <v>34</v>
      </c>
      <c r="XEU30" s="28"/>
      <c r="XEV30" s="28"/>
      <c r="XEW30" s="28"/>
      <c r="XEX30" s="28"/>
      <c r="XEY30" s="28"/>
      <c r="XEZ30" s="28"/>
      <c r="XFA30" s="28"/>
      <c r="XFB30" s="28"/>
      <c r="XFC30" s="28"/>
      <c r="XFD30" s="28"/>
    </row>
    <row r="31" spans="1:27 16373:16384" s="8" customFormat="1" x14ac:dyDescent="0.2">
      <c r="XES31" s="28" t="s">
        <v>35</v>
      </c>
      <c r="XEU31" s="28"/>
      <c r="XEV31" s="28"/>
      <c r="XEW31" s="28"/>
      <c r="XEX31" s="28"/>
      <c r="XEY31" s="28"/>
      <c r="XEZ31" s="28"/>
      <c r="XFA31" s="28"/>
      <c r="XFB31" s="28"/>
      <c r="XFC31" s="28"/>
      <c r="XFD31" s="28"/>
    </row>
    <row r="32" spans="1:27 16373:16384" s="4" customFormat="1" x14ac:dyDescent="0.2">
      <c r="XES32" s="5" t="s">
        <v>36</v>
      </c>
      <c r="XEU32" s="5"/>
      <c r="XEV32" s="5"/>
      <c r="XEW32" s="5"/>
      <c r="XEX32" s="5"/>
      <c r="XEY32" s="5"/>
      <c r="XEZ32" s="5"/>
      <c r="XFA32" s="5"/>
      <c r="XFB32" s="5"/>
      <c r="XFC32" s="5"/>
      <c r="XFD32" s="5"/>
    </row>
    <row r="33" spans="16373:16384" s="4" customFormat="1" x14ac:dyDescent="0.2">
      <c r="XES33" s="5" t="s">
        <v>37</v>
      </c>
      <c r="XEU33" s="5"/>
      <c r="XEV33" s="5"/>
      <c r="XEW33" s="5"/>
      <c r="XEX33" s="5"/>
      <c r="XEY33" s="5"/>
      <c r="XEZ33" s="5"/>
      <c r="XFA33" s="5"/>
      <c r="XFB33" s="5"/>
      <c r="XFC33" s="5"/>
      <c r="XFD33" s="5"/>
    </row>
    <row r="34" spans="16373:16384" s="4" customFormat="1" x14ac:dyDescent="0.2">
      <c r="XES34" s="5" t="s">
        <v>38</v>
      </c>
      <c r="XEU34" s="5"/>
      <c r="XEV34" s="5"/>
      <c r="XEW34" s="5"/>
      <c r="XEX34" s="5"/>
      <c r="XEY34" s="5"/>
      <c r="XEZ34" s="5"/>
      <c r="XFA34" s="5"/>
      <c r="XFB34" s="5"/>
      <c r="XFC34" s="5"/>
      <c r="XFD34" s="5"/>
    </row>
    <row r="35" spans="16373:16384" s="4" customFormat="1" x14ac:dyDescent="0.2">
      <c r="XES35" s="5" t="s">
        <v>39</v>
      </c>
      <c r="XEU35" s="5"/>
      <c r="XEV35" s="5"/>
      <c r="XEW35" s="5"/>
      <c r="XEX35" s="5"/>
      <c r="XEY35" s="5"/>
      <c r="XEZ35" s="5"/>
      <c r="XFA35" s="5"/>
      <c r="XFB35" s="5"/>
      <c r="XFC35" s="5"/>
      <c r="XFD35" s="5"/>
    </row>
    <row r="36" spans="16373:16384" s="4" customFormat="1" x14ac:dyDescent="0.2">
      <c r="XES36" s="5" t="s">
        <v>40</v>
      </c>
      <c r="XEU36" s="5"/>
      <c r="XEV36" s="5"/>
      <c r="XEW36" s="5"/>
      <c r="XEX36" s="5"/>
      <c r="XEY36" s="5"/>
      <c r="XEZ36" s="5"/>
      <c r="XFA36" s="5"/>
      <c r="XFB36" s="5"/>
      <c r="XFC36" s="5"/>
      <c r="XFD36" s="5"/>
    </row>
    <row r="37" spans="16373:16384" s="4" customFormat="1" x14ac:dyDescent="0.2">
      <c r="XES37" s="5" t="s">
        <v>41</v>
      </c>
      <c r="XEU37" s="5"/>
      <c r="XEV37" s="5"/>
      <c r="XEW37" s="5"/>
      <c r="XEX37" s="5"/>
      <c r="XEY37" s="5"/>
      <c r="XEZ37" s="5"/>
      <c r="XFA37" s="5"/>
      <c r="XFB37" s="5"/>
      <c r="XFC37" s="5"/>
      <c r="XFD37" s="5"/>
    </row>
    <row r="38" spans="16373:16384" s="4" customFormat="1" x14ac:dyDescent="0.2">
      <c r="XES38" s="5" t="s">
        <v>42</v>
      </c>
      <c r="XEU38" s="5"/>
      <c r="XEV38" s="5"/>
      <c r="XEW38" s="5"/>
      <c r="XEX38" s="5"/>
      <c r="XEY38" s="5"/>
      <c r="XEZ38" s="5"/>
      <c r="XFA38" s="5"/>
      <c r="XFB38" s="5"/>
      <c r="XFC38" s="5"/>
      <c r="XFD38" s="5"/>
    </row>
    <row r="39" spans="16373:16384" s="4" customFormat="1" x14ac:dyDescent="0.2">
      <c r="XES39" s="5" t="s">
        <v>43</v>
      </c>
      <c r="XEU39" s="5"/>
      <c r="XEV39" s="5"/>
      <c r="XEW39" s="5"/>
      <c r="XEX39" s="5"/>
      <c r="XEY39" s="5"/>
      <c r="XEZ39" s="5"/>
      <c r="XFA39" s="5"/>
      <c r="XFB39" s="5"/>
      <c r="XFC39" s="5"/>
      <c r="XFD39" s="5"/>
    </row>
    <row r="40" spans="16373:16384" s="4" customFormat="1" x14ac:dyDescent="0.2">
      <c r="XES40" s="5" t="s">
        <v>44</v>
      </c>
      <c r="XEU40" s="5"/>
      <c r="XEV40" s="5"/>
      <c r="XEW40" s="5"/>
      <c r="XEX40" s="5"/>
      <c r="XEY40" s="5"/>
      <c r="XEZ40" s="5"/>
      <c r="XFA40" s="5"/>
      <c r="XFB40" s="5"/>
      <c r="XFC40" s="5"/>
      <c r="XFD40" s="5"/>
    </row>
    <row r="41" spans="16373:16384" s="4" customFormat="1" x14ac:dyDescent="0.2">
      <c r="XES41" s="5" t="s">
        <v>45</v>
      </c>
      <c r="XEU41" s="5"/>
      <c r="XEV41" s="5"/>
      <c r="XEW41" s="5"/>
      <c r="XEX41" s="5"/>
      <c r="XEY41" s="5"/>
      <c r="XEZ41" s="5"/>
      <c r="XFA41" s="5"/>
      <c r="XFB41" s="5"/>
      <c r="XFC41" s="5"/>
      <c r="XFD41" s="5"/>
    </row>
    <row r="42" spans="16373:16384" s="4" customFormat="1" x14ac:dyDescent="0.2">
      <c r="XES42" s="5" t="s">
        <v>46</v>
      </c>
      <c r="XEU42" s="5"/>
      <c r="XEV42" s="5"/>
      <c r="XEW42" s="5"/>
      <c r="XEX42" s="5"/>
      <c r="XEY42" s="5"/>
      <c r="XEZ42" s="5"/>
      <c r="XFA42" s="5"/>
      <c r="XFB42" s="5"/>
      <c r="XFC42" s="5"/>
      <c r="XFD42" s="5"/>
    </row>
    <row r="43" spans="16373:16384" s="4" customFormat="1" x14ac:dyDescent="0.2">
      <c r="XES43" s="5" t="s">
        <v>47</v>
      </c>
      <c r="XEU43" s="5"/>
      <c r="XEV43" s="5"/>
      <c r="XEW43" s="5"/>
      <c r="XEX43" s="5"/>
      <c r="XEY43" s="5"/>
      <c r="XEZ43" s="5"/>
      <c r="XFA43" s="5"/>
      <c r="XFB43" s="5"/>
      <c r="XFC43" s="5"/>
      <c r="XFD43" s="5"/>
    </row>
    <row r="44" spans="16373:16384" s="4" customFormat="1" x14ac:dyDescent="0.2">
      <c r="XES44" s="5" t="s">
        <v>48</v>
      </c>
      <c r="XEU44" s="5"/>
      <c r="XEV44" s="5"/>
      <c r="XEW44" s="5"/>
      <c r="XEX44" s="5"/>
      <c r="XEY44" s="5"/>
      <c r="XEZ44" s="5"/>
      <c r="XFA44" s="5"/>
      <c r="XFB44" s="5"/>
      <c r="XFC44" s="5"/>
      <c r="XFD44" s="5"/>
    </row>
    <row r="45" spans="16373:16384" s="4" customFormat="1" x14ac:dyDescent="0.2">
      <c r="XES45" s="5" t="s">
        <v>49</v>
      </c>
      <c r="XEU45" s="5"/>
      <c r="XEV45" s="5"/>
      <c r="XEW45" s="5"/>
      <c r="XEX45" s="5"/>
      <c r="XEY45" s="5"/>
      <c r="XEZ45" s="5"/>
      <c r="XFA45" s="5"/>
      <c r="XFB45" s="5"/>
      <c r="XFC45" s="5"/>
      <c r="XFD45" s="5"/>
    </row>
    <row r="46" spans="16373:16384" s="4" customFormat="1" x14ac:dyDescent="0.2">
      <c r="XES46" s="5" t="s">
        <v>50</v>
      </c>
      <c r="XEU46" s="5"/>
      <c r="XEV46" s="5"/>
      <c r="XEW46" s="5"/>
      <c r="XEX46" s="5"/>
      <c r="XEY46" s="5"/>
      <c r="XEZ46" s="5"/>
      <c r="XFA46" s="5"/>
      <c r="XFB46" s="5"/>
      <c r="XFC46" s="5"/>
      <c r="XFD46" s="5"/>
    </row>
    <row r="47" spans="16373:16384" s="4" customFormat="1" x14ac:dyDescent="0.2">
      <c r="XES47" s="5" t="s">
        <v>51</v>
      </c>
      <c r="XEU47" s="5"/>
      <c r="XEV47" s="5"/>
      <c r="XEW47" s="5"/>
      <c r="XEX47" s="5"/>
      <c r="XEY47" s="5"/>
      <c r="XEZ47" s="5"/>
      <c r="XFA47" s="5"/>
      <c r="XFB47" s="5"/>
      <c r="XFC47" s="5"/>
      <c r="XFD47" s="5"/>
    </row>
    <row r="48" spans="16373:16384" s="4" customFormat="1" x14ac:dyDescent="0.2">
      <c r="XES48" s="5" t="s">
        <v>52</v>
      </c>
      <c r="XEU48" s="5"/>
      <c r="XEV48" s="5"/>
      <c r="XEW48" s="5"/>
      <c r="XEX48" s="5"/>
      <c r="XEY48" s="5"/>
      <c r="XEZ48" s="5"/>
      <c r="XFA48" s="5"/>
      <c r="XFB48" s="5"/>
      <c r="XFC48" s="5"/>
      <c r="XFD48" s="5"/>
    </row>
    <row r="49" spans="16373:16384" s="4" customFormat="1" x14ac:dyDescent="0.2">
      <c r="XES49" s="5" t="s">
        <v>53</v>
      </c>
      <c r="XEU49" s="5"/>
      <c r="XEV49" s="5"/>
      <c r="XEW49" s="5"/>
      <c r="XEX49" s="5"/>
      <c r="XEY49" s="5"/>
      <c r="XEZ49" s="5"/>
      <c r="XFA49" s="5"/>
      <c r="XFB49" s="5"/>
      <c r="XFC49" s="5"/>
      <c r="XFD49" s="5"/>
    </row>
    <row r="50" spans="16373:16384" s="4" customFormat="1" x14ac:dyDescent="0.2">
      <c r="XES50" s="5" t="s">
        <v>54</v>
      </c>
      <c r="XEU50" s="5"/>
      <c r="XEV50" s="5"/>
      <c r="XEW50" s="5"/>
      <c r="XEX50" s="5"/>
      <c r="XEY50" s="5"/>
      <c r="XEZ50" s="5"/>
      <c r="XFA50" s="5"/>
      <c r="XFB50" s="5"/>
      <c r="XFC50" s="5"/>
      <c r="XFD50" s="5"/>
    </row>
    <row r="51" spans="16373:16384" s="4" customFormat="1" x14ac:dyDescent="0.2">
      <c r="XES51" s="5" t="s">
        <v>55</v>
      </c>
      <c r="XEU51" s="5"/>
      <c r="XEV51" s="5"/>
      <c r="XEW51" s="5"/>
      <c r="XEX51" s="5"/>
      <c r="XEY51" s="5"/>
      <c r="XEZ51" s="5"/>
      <c r="XFA51" s="5"/>
      <c r="XFB51" s="5"/>
      <c r="XFC51" s="5"/>
      <c r="XFD51" s="5"/>
    </row>
    <row r="52" spans="16373:16384" s="4" customFormat="1" x14ac:dyDescent="0.2">
      <c r="XES52" s="5" t="s">
        <v>56</v>
      </c>
      <c r="XEU52" s="5"/>
      <c r="XEV52" s="5"/>
      <c r="XEW52" s="5"/>
      <c r="XEX52" s="5"/>
      <c r="XEY52" s="5"/>
      <c r="XEZ52" s="5"/>
      <c r="XFA52" s="5"/>
      <c r="XFB52" s="5"/>
      <c r="XFC52" s="5"/>
      <c r="XFD52" s="5"/>
    </row>
    <row r="53" spans="16373:16384" s="4" customFormat="1" x14ac:dyDescent="0.2">
      <c r="XES53" s="5" t="s">
        <v>57</v>
      </c>
      <c r="XEU53" s="5"/>
      <c r="XEV53" s="5"/>
      <c r="XEW53" s="5"/>
      <c r="XEX53" s="5"/>
      <c r="XEY53" s="5"/>
      <c r="XEZ53" s="5"/>
      <c r="XFA53" s="5"/>
      <c r="XFB53" s="5"/>
      <c r="XFC53" s="5"/>
      <c r="XFD53" s="5"/>
    </row>
    <row r="54" spans="16373:16384" s="4" customFormat="1" x14ac:dyDescent="0.2">
      <c r="XES54" s="5" t="s">
        <v>58</v>
      </c>
      <c r="XEU54" s="5"/>
      <c r="XEV54" s="5"/>
      <c r="XEW54" s="5"/>
      <c r="XEX54" s="5"/>
      <c r="XEY54" s="5"/>
      <c r="XEZ54" s="5"/>
      <c r="XFA54" s="5"/>
      <c r="XFB54" s="5"/>
      <c r="XFC54" s="5"/>
      <c r="XFD54" s="5"/>
    </row>
    <row r="55" spans="16373:16384" s="4" customFormat="1" x14ac:dyDescent="0.2">
      <c r="XES55" s="5" t="s">
        <v>59</v>
      </c>
      <c r="XEU55" s="5"/>
      <c r="XEV55" s="5"/>
      <c r="XEW55" s="5"/>
      <c r="XEX55" s="5"/>
      <c r="XEY55" s="5"/>
      <c r="XEZ55" s="5"/>
      <c r="XFA55" s="5"/>
      <c r="XFB55" s="5"/>
      <c r="XFC55" s="5"/>
      <c r="XFD55" s="5"/>
    </row>
    <row r="56" spans="16373:16384" s="4" customFormat="1" x14ac:dyDescent="0.2">
      <c r="XES56" s="5" t="s">
        <v>60</v>
      </c>
      <c r="XEU56" s="5"/>
      <c r="XEV56" s="5"/>
      <c r="XEW56" s="5"/>
      <c r="XEX56" s="5"/>
      <c r="XEY56" s="5"/>
      <c r="XEZ56" s="5"/>
      <c r="XFA56" s="5"/>
      <c r="XFB56" s="5"/>
      <c r="XFC56" s="5"/>
      <c r="XFD56" s="5"/>
    </row>
    <row r="57" spans="16373:16384" s="4" customFormat="1" x14ac:dyDescent="0.2">
      <c r="XES57" s="5" t="s">
        <v>61</v>
      </c>
      <c r="XEU57" s="5"/>
      <c r="XEV57" s="5"/>
      <c r="XEW57" s="5"/>
      <c r="XEX57" s="5"/>
      <c r="XEY57" s="5"/>
      <c r="XEZ57" s="5"/>
      <c r="XFA57" s="5"/>
      <c r="XFB57" s="5"/>
      <c r="XFC57" s="5"/>
      <c r="XFD57" s="5"/>
    </row>
    <row r="58" spans="16373:16384" s="4" customFormat="1" x14ac:dyDescent="0.2">
      <c r="XES58" s="5" t="s">
        <v>62</v>
      </c>
      <c r="XEU58" s="5"/>
      <c r="XEV58" s="5"/>
      <c r="XEW58" s="5"/>
      <c r="XEX58" s="5"/>
      <c r="XEY58" s="5"/>
      <c r="XEZ58" s="5"/>
      <c r="XFA58" s="5"/>
      <c r="XFB58" s="5"/>
      <c r="XFC58" s="5"/>
      <c r="XFD58" s="5"/>
    </row>
    <row r="59" spans="16373:16384" s="4" customFormat="1" x14ac:dyDescent="0.2">
      <c r="XES59" s="5" t="s">
        <v>63</v>
      </c>
      <c r="XEU59" s="5"/>
      <c r="XEV59" s="5"/>
      <c r="XEW59" s="5"/>
      <c r="XEX59" s="5"/>
      <c r="XEY59" s="5"/>
      <c r="XEZ59" s="5"/>
      <c r="XFA59" s="5"/>
      <c r="XFB59" s="5"/>
      <c r="XFC59" s="5"/>
      <c r="XFD59" s="5"/>
    </row>
    <row r="60" spans="16373:16384" s="4" customFormat="1" x14ac:dyDescent="0.2">
      <c r="XES60" s="5" t="s">
        <v>64</v>
      </c>
      <c r="XEU60" s="5"/>
      <c r="XEV60" s="5"/>
      <c r="XEW60" s="5"/>
      <c r="XEX60" s="5"/>
      <c r="XEY60" s="5"/>
      <c r="XEZ60" s="5"/>
      <c r="XFA60" s="5"/>
      <c r="XFB60" s="5"/>
      <c r="XFC60" s="5"/>
      <c r="XFD60" s="5"/>
    </row>
    <row r="61" spans="16373:16384" s="4" customFormat="1" x14ac:dyDescent="0.2">
      <c r="XES61" s="5" t="s">
        <v>65</v>
      </c>
      <c r="XEU61" s="5"/>
      <c r="XEV61" s="5"/>
      <c r="XEW61" s="5"/>
      <c r="XEX61" s="5"/>
      <c r="XEY61" s="5"/>
      <c r="XEZ61" s="5"/>
      <c r="XFA61" s="5"/>
      <c r="XFB61" s="5"/>
      <c r="XFC61" s="5"/>
      <c r="XFD61" s="5"/>
    </row>
    <row r="62" spans="16373:16384" s="4" customFormat="1" x14ac:dyDescent="0.2">
      <c r="XES62" s="5" t="s">
        <v>66</v>
      </c>
      <c r="XEU62" s="5"/>
      <c r="XEV62" s="5"/>
      <c r="XEW62" s="5"/>
      <c r="XEX62" s="5"/>
      <c r="XEY62" s="5"/>
      <c r="XEZ62" s="5"/>
      <c r="XFA62" s="5"/>
      <c r="XFB62" s="5"/>
      <c r="XFC62" s="5"/>
      <c r="XFD62" s="5"/>
    </row>
    <row r="63" spans="16373:16384" s="4" customFormat="1" x14ac:dyDescent="0.2">
      <c r="XES63" s="5" t="s">
        <v>67</v>
      </c>
      <c r="XEU63" s="5"/>
      <c r="XEV63" s="5"/>
      <c r="XEW63" s="5"/>
      <c r="XEX63" s="5"/>
      <c r="XEY63" s="5"/>
      <c r="XEZ63" s="5"/>
      <c r="XFA63" s="5"/>
      <c r="XFB63" s="5"/>
      <c r="XFC63" s="5"/>
      <c r="XFD63" s="5"/>
    </row>
    <row r="64" spans="16373:16384" s="4" customFormat="1" x14ac:dyDescent="0.2">
      <c r="XES64" s="5" t="s">
        <v>68</v>
      </c>
      <c r="XEU64" s="5"/>
      <c r="XEV64" s="5"/>
      <c r="XEW64" s="5"/>
      <c r="XEX64" s="5"/>
      <c r="XEY64" s="5"/>
      <c r="XEZ64" s="5"/>
      <c r="XFA64" s="5"/>
      <c r="XFB64" s="5"/>
      <c r="XFC64" s="5"/>
      <c r="XFD64" s="5"/>
    </row>
    <row r="65" spans="16373:16384" s="4" customFormat="1" x14ac:dyDescent="0.2">
      <c r="XES65" s="5" t="s">
        <v>69</v>
      </c>
      <c r="XEU65" s="5"/>
      <c r="XEV65" s="5"/>
      <c r="XEW65" s="5"/>
      <c r="XEX65" s="5"/>
      <c r="XEY65" s="5"/>
      <c r="XEZ65" s="5"/>
      <c r="XFA65" s="5"/>
      <c r="XFB65" s="5"/>
      <c r="XFC65" s="5"/>
      <c r="XFD65" s="5"/>
    </row>
    <row r="66" spans="16373:16384" s="4" customFormat="1" x14ac:dyDescent="0.2">
      <c r="XES66" s="5" t="s">
        <v>70</v>
      </c>
      <c r="XEU66" s="5"/>
      <c r="XEV66" s="5"/>
      <c r="XEW66" s="5"/>
      <c r="XEX66" s="5"/>
      <c r="XEY66" s="5"/>
      <c r="XEZ66" s="5"/>
      <c r="XFA66" s="5"/>
      <c r="XFB66" s="5"/>
      <c r="XFC66" s="5"/>
      <c r="XFD66" s="5"/>
    </row>
    <row r="67" spans="16373:16384" s="4" customFormat="1" x14ac:dyDescent="0.2">
      <c r="XES67" s="5" t="s">
        <v>71</v>
      </c>
      <c r="XEU67" s="5"/>
      <c r="XEV67" s="5"/>
      <c r="XEW67" s="5"/>
      <c r="XEX67" s="5"/>
      <c r="XEY67" s="5"/>
      <c r="XEZ67" s="5"/>
      <c r="XFA67" s="5"/>
      <c r="XFB67" s="5"/>
      <c r="XFC67" s="5"/>
      <c r="XFD67" s="5"/>
    </row>
    <row r="68" spans="16373:16384" s="4" customFormat="1" x14ac:dyDescent="0.2">
      <c r="XES68" s="5" t="s">
        <v>72</v>
      </c>
      <c r="XEU68" s="5"/>
      <c r="XEV68" s="5"/>
      <c r="XEW68" s="5"/>
      <c r="XEX68" s="5"/>
      <c r="XEY68" s="5"/>
      <c r="XEZ68" s="5"/>
      <c r="XFA68" s="5"/>
      <c r="XFB68" s="5"/>
      <c r="XFC68" s="5"/>
      <c r="XFD68" s="5"/>
    </row>
    <row r="69" spans="16373:16384" s="4" customFormat="1" x14ac:dyDescent="0.2">
      <c r="XES69" s="5" t="s">
        <v>73</v>
      </c>
      <c r="XEU69" s="5"/>
      <c r="XEV69" s="5"/>
      <c r="XEW69" s="5"/>
      <c r="XEX69" s="5"/>
      <c r="XEY69" s="5"/>
      <c r="XEZ69" s="5"/>
      <c r="XFA69" s="5"/>
      <c r="XFB69" s="5"/>
      <c r="XFC69" s="5"/>
      <c r="XFD69" s="5"/>
    </row>
    <row r="70" spans="16373:16384" s="4" customFormat="1" x14ac:dyDescent="0.2">
      <c r="XES70" s="5" t="s">
        <v>74</v>
      </c>
      <c r="XEU70" s="5"/>
      <c r="XEV70" s="5"/>
      <c r="XEW70" s="5"/>
      <c r="XEX70" s="5"/>
      <c r="XEY70" s="5"/>
      <c r="XEZ70" s="5"/>
      <c r="XFA70" s="5"/>
      <c r="XFB70" s="5"/>
      <c r="XFC70" s="5"/>
      <c r="XFD70" s="5"/>
    </row>
    <row r="71" spans="16373:16384" s="4" customFormat="1" x14ac:dyDescent="0.2">
      <c r="XES71" s="5" t="s">
        <v>75</v>
      </c>
      <c r="XEU71" s="5"/>
      <c r="XEV71" s="5"/>
      <c r="XEW71" s="5"/>
      <c r="XEX71" s="5"/>
      <c r="XEY71" s="5"/>
      <c r="XEZ71" s="5"/>
      <c r="XFA71" s="5"/>
      <c r="XFB71" s="5"/>
      <c r="XFC71" s="5"/>
      <c r="XFD71" s="5"/>
    </row>
    <row r="72" spans="16373:16384" s="4" customFormat="1" x14ac:dyDescent="0.2">
      <c r="XES72" s="5" t="s">
        <v>76</v>
      </c>
      <c r="XEU72" s="5"/>
      <c r="XEV72" s="5"/>
      <c r="XEW72" s="5"/>
      <c r="XEX72" s="5"/>
      <c r="XEY72" s="5"/>
      <c r="XEZ72" s="5"/>
      <c r="XFA72" s="5"/>
      <c r="XFB72" s="5"/>
      <c r="XFC72" s="5"/>
      <c r="XFD72" s="5"/>
    </row>
    <row r="73" spans="16373:16384" s="4" customFormat="1" x14ac:dyDescent="0.2">
      <c r="XES73" s="5" t="s">
        <v>77</v>
      </c>
      <c r="XEU73" s="5"/>
      <c r="XEV73" s="5"/>
      <c r="XEW73" s="5"/>
      <c r="XEX73" s="5"/>
      <c r="XEY73" s="5"/>
      <c r="XEZ73" s="5"/>
      <c r="XFA73" s="5"/>
      <c r="XFB73" s="5"/>
      <c r="XFC73" s="5"/>
      <c r="XFD73" s="5"/>
    </row>
    <row r="74" spans="16373:16384" s="4" customFormat="1" x14ac:dyDescent="0.2">
      <c r="XES74" s="5" t="s">
        <v>78</v>
      </c>
      <c r="XEU74" s="5"/>
      <c r="XEV74" s="5"/>
      <c r="XEW74" s="5"/>
      <c r="XEX74" s="5"/>
      <c r="XEY74" s="5"/>
      <c r="XEZ74" s="5"/>
      <c r="XFA74" s="5"/>
      <c r="XFB74" s="5"/>
      <c r="XFC74" s="5"/>
      <c r="XFD74" s="5"/>
    </row>
    <row r="75" spans="16373:16384" s="4" customFormat="1" x14ac:dyDescent="0.2">
      <c r="XES75" s="5" t="s">
        <v>79</v>
      </c>
      <c r="XEU75" s="5"/>
      <c r="XEV75" s="5"/>
      <c r="XEW75" s="5"/>
      <c r="XEX75" s="5"/>
      <c r="XEY75" s="5"/>
      <c r="XEZ75" s="5"/>
      <c r="XFA75" s="5"/>
      <c r="XFB75" s="5"/>
      <c r="XFC75" s="5"/>
      <c r="XFD75" s="5"/>
    </row>
    <row r="76" spans="16373:16384" s="4" customFormat="1" x14ac:dyDescent="0.2">
      <c r="XES76" s="5" t="s">
        <v>80</v>
      </c>
      <c r="XEU76" s="5"/>
      <c r="XEV76" s="5"/>
      <c r="XEW76" s="5"/>
      <c r="XEX76" s="5"/>
      <c r="XEY76" s="5"/>
      <c r="XEZ76" s="5"/>
      <c r="XFA76" s="5"/>
      <c r="XFB76" s="5"/>
      <c r="XFC76" s="5"/>
      <c r="XFD76" s="5"/>
    </row>
    <row r="77" spans="16373:16384" s="4" customFormat="1" x14ac:dyDescent="0.2">
      <c r="XES77" s="5" t="s">
        <v>81</v>
      </c>
      <c r="XEU77" s="5"/>
      <c r="XEV77" s="5"/>
      <c r="XEW77" s="5"/>
      <c r="XEX77" s="5"/>
      <c r="XEY77" s="5"/>
      <c r="XEZ77" s="5"/>
      <c r="XFA77" s="5"/>
      <c r="XFB77" s="5"/>
      <c r="XFC77" s="5"/>
      <c r="XFD77" s="5"/>
    </row>
    <row r="78" spans="16373:16384" s="4" customFormat="1" x14ac:dyDescent="0.2">
      <c r="XES78" s="5" t="s">
        <v>82</v>
      </c>
      <c r="XEU78" s="5"/>
      <c r="XEV78" s="5"/>
      <c r="XEW78" s="5"/>
      <c r="XEX78" s="5"/>
      <c r="XEY78" s="5"/>
      <c r="XEZ78" s="5"/>
      <c r="XFA78" s="5"/>
      <c r="XFB78" s="5"/>
      <c r="XFC78" s="5"/>
      <c r="XFD78" s="5"/>
    </row>
    <row r="79" spans="16373:16384" s="4" customFormat="1" x14ac:dyDescent="0.2">
      <c r="XES79" s="5" t="s">
        <v>83</v>
      </c>
      <c r="XEU79" s="5"/>
      <c r="XEV79" s="5"/>
      <c r="XEW79" s="5"/>
      <c r="XEX79" s="5"/>
      <c r="XEY79" s="5"/>
      <c r="XEZ79" s="5"/>
      <c r="XFA79" s="5"/>
      <c r="XFB79" s="5"/>
      <c r="XFC79" s="5"/>
      <c r="XFD79" s="5"/>
    </row>
    <row r="80" spans="16373:16384" s="4" customFormat="1" x14ac:dyDescent="0.2">
      <c r="XES80" s="5" t="s">
        <v>84</v>
      </c>
      <c r="XEU80" s="5"/>
      <c r="XEV80" s="5"/>
      <c r="XEW80" s="5"/>
      <c r="XEX80" s="5"/>
      <c r="XEY80" s="5"/>
      <c r="XEZ80" s="5"/>
      <c r="XFA80" s="5"/>
      <c r="XFB80" s="5"/>
      <c r="XFC80" s="5"/>
      <c r="XFD80" s="5"/>
    </row>
  </sheetData>
  <mergeCells count="14">
    <mergeCell ref="I2:J6"/>
    <mergeCell ref="A3:H6"/>
    <mergeCell ref="A7:H7"/>
    <mergeCell ref="A8:H8"/>
    <mergeCell ref="A9:H9"/>
    <mergeCell ref="A1:H1"/>
    <mergeCell ref="A18:H18"/>
    <mergeCell ref="A16:H16"/>
    <mergeCell ref="A17:H17"/>
    <mergeCell ref="A10:H10"/>
    <mergeCell ref="A11:H11"/>
    <mergeCell ref="A12:H12"/>
    <mergeCell ref="A13:H14"/>
    <mergeCell ref="A15:H15"/>
  </mergeCells>
  <hyperlinks>
    <hyperlink ref="A16:H16" location="NAKŁADY!A1" display="NAKŁADY INWESTYCYJNE"/>
    <hyperlink ref="A18:H18" location="'POMOC PUBLICZNA'!A1" display="POMOC PUBLICZNA"/>
    <hyperlink ref="A17:H17" location="'POMOC PUBLICZNA'!A1" display="POMOC PUBLICZNA"/>
  </hyperlinks>
  <pageMargins left="0.43307086614173229" right="0.23622047244094491" top="0.74803149606299213" bottom="0.74803149606299213" header="0.31496062992125984" footer="0.31496062992125984"/>
  <pageSetup paperSize="9" orientation="portrait" r:id="rId1"/>
  <headerFooter>
    <oddFooter>&amp;CArkusz pn. "GŁÓWNA"</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L51"/>
  <sheetViews>
    <sheetView zoomScale="90" zoomScaleNormal="90" workbookViewId="0">
      <selection activeCell="D31" sqref="D31"/>
    </sheetView>
  </sheetViews>
  <sheetFormatPr defaultColWidth="8.7109375" defaultRowHeight="15" x14ac:dyDescent="0.2"/>
  <cols>
    <col min="1" max="1" width="8.7109375" style="4"/>
    <col min="2" max="2" width="18" style="4" customWidth="1"/>
    <col min="3" max="9" width="22.7109375" style="4" customWidth="1"/>
    <col min="10" max="10" width="27.28515625" style="4" customWidth="1"/>
    <col min="11" max="11" width="13.7109375" style="4" customWidth="1"/>
    <col min="12" max="16384" width="8.7109375" style="4"/>
  </cols>
  <sheetData>
    <row r="1" spans="1:12" ht="26.25" x14ac:dyDescent="0.2">
      <c r="A1" s="125" t="s">
        <v>85</v>
      </c>
      <c r="B1" s="126"/>
      <c r="C1" s="126"/>
      <c r="D1" s="126"/>
      <c r="E1" s="126"/>
      <c r="F1" s="126"/>
      <c r="G1" s="126"/>
      <c r="H1" s="126"/>
      <c r="I1" s="126"/>
      <c r="J1" s="126"/>
      <c r="K1" s="127"/>
      <c r="L1" s="8"/>
    </row>
    <row r="2" spans="1:12" ht="31.9" customHeight="1" x14ac:dyDescent="0.2">
      <c r="A2" s="128" t="s">
        <v>98</v>
      </c>
      <c r="B2" s="129"/>
      <c r="C2" s="129"/>
      <c r="D2" s="129"/>
      <c r="E2" s="129"/>
      <c r="F2" s="129"/>
      <c r="G2" s="129"/>
      <c r="H2" s="129"/>
      <c r="I2" s="129"/>
      <c r="J2" s="129"/>
      <c r="K2" s="130"/>
      <c r="L2" s="8"/>
    </row>
    <row r="3" spans="1:12" x14ac:dyDescent="0.2">
      <c r="A3" s="8"/>
      <c r="B3" s="8"/>
      <c r="C3" s="8"/>
      <c r="D3" s="8"/>
      <c r="E3" s="8"/>
      <c r="F3" s="8"/>
      <c r="G3" s="8"/>
      <c r="H3" s="8"/>
      <c r="I3" s="8"/>
      <c r="J3" s="8"/>
      <c r="K3" s="8"/>
      <c r="L3" s="8"/>
    </row>
    <row r="4" spans="1:12" ht="15.75" x14ac:dyDescent="0.25">
      <c r="A4" s="7" t="s">
        <v>86</v>
      </c>
      <c r="B4" s="7"/>
      <c r="C4" s="8"/>
      <c r="D4" s="8"/>
      <c r="E4" s="8"/>
      <c r="F4" s="8"/>
      <c r="G4" s="8"/>
      <c r="H4" s="8"/>
      <c r="I4" s="8"/>
      <c r="J4" s="8"/>
      <c r="K4" s="8"/>
      <c r="L4" s="8"/>
    </row>
    <row r="5" spans="1:12" x14ac:dyDescent="0.2">
      <c r="A5" s="8"/>
      <c r="B5" s="8"/>
      <c r="C5" s="8"/>
      <c r="D5" s="8"/>
      <c r="E5" s="8"/>
      <c r="F5" s="8"/>
      <c r="G5" s="8"/>
      <c r="H5" s="8"/>
      <c r="I5" s="8"/>
      <c r="J5" s="8"/>
      <c r="K5" s="8"/>
      <c r="L5" s="8"/>
    </row>
    <row r="6" spans="1:12" ht="15.75" x14ac:dyDescent="0.2">
      <c r="A6" s="119" t="s">
        <v>87</v>
      </c>
      <c r="B6" s="120"/>
      <c r="C6" s="9">
        <v>2023</v>
      </c>
      <c r="D6" s="9">
        <v>2024</v>
      </c>
      <c r="E6" s="9">
        <v>2025</v>
      </c>
      <c r="F6" s="9">
        <v>2026</v>
      </c>
      <c r="G6" s="9">
        <v>2027</v>
      </c>
      <c r="H6" s="9">
        <v>2028</v>
      </c>
      <c r="I6" s="9">
        <v>2029</v>
      </c>
      <c r="J6" s="9" t="s">
        <v>88</v>
      </c>
      <c r="K6" s="9" t="s">
        <v>89</v>
      </c>
      <c r="L6" s="8"/>
    </row>
    <row r="7" spans="1:12" x14ac:dyDescent="0.2">
      <c r="A7" s="123" t="s">
        <v>90</v>
      </c>
      <c r="B7" s="124"/>
      <c r="C7" s="12"/>
      <c r="D7" s="12"/>
      <c r="E7" s="12"/>
      <c r="F7" s="12"/>
      <c r="G7" s="13"/>
      <c r="H7" s="14"/>
      <c r="I7" s="14"/>
      <c r="J7" s="18">
        <f>SUM(C7:I7)</f>
        <v>0</v>
      </c>
      <c r="K7" s="19" t="e">
        <f>J7/$J$12</f>
        <v>#DIV/0!</v>
      </c>
      <c r="L7" s="8"/>
    </row>
    <row r="8" spans="1:12" x14ac:dyDescent="0.2">
      <c r="A8" s="123" t="s">
        <v>91</v>
      </c>
      <c r="B8" s="124"/>
      <c r="C8" s="12"/>
      <c r="D8" s="12"/>
      <c r="E8" s="12"/>
      <c r="F8" s="12"/>
      <c r="G8" s="13"/>
      <c r="H8" s="14"/>
      <c r="I8" s="14"/>
      <c r="J8" s="18">
        <f>SUM(C8:I8)</f>
        <v>0</v>
      </c>
      <c r="K8" s="19" t="e">
        <f>J8/$J$12</f>
        <v>#DIV/0!</v>
      </c>
      <c r="L8" s="8"/>
    </row>
    <row r="9" spans="1:12" x14ac:dyDescent="0.2">
      <c r="A9" s="123" t="s">
        <v>92</v>
      </c>
      <c r="B9" s="124"/>
      <c r="C9" s="12"/>
      <c r="D9" s="12"/>
      <c r="E9" s="12"/>
      <c r="F9" s="12"/>
      <c r="G9" s="13"/>
      <c r="H9" s="14"/>
      <c r="I9" s="14"/>
      <c r="J9" s="18">
        <f>SUM(C9:I9)</f>
        <v>0</v>
      </c>
      <c r="K9" s="19" t="e">
        <f t="shared" ref="K9:K11" si="0">J9/$J$12</f>
        <v>#DIV/0!</v>
      </c>
      <c r="L9" s="8"/>
    </row>
    <row r="10" spans="1:12" x14ac:dyDescent="0.2">
      <c r="A10" s="123" t="s">
        <v>93</v>
      </c>
      <c r="B10" s="124"/>
      <c r="C10" s="12"/>
      <c r="D10" s="12"/>
      <c r="E10" s="12"/>
      <c r="F10" s="12"/>
      <c r="G10" s="13"/>
      <c r="H10" s="14"/>
      <c r="I10" s="14"/>
      <c r="J10" s="18">
        <f>SUM(C10:I10)</f>
        <v>0</v>
      </c>
      <c r="K10" s="19" t="e">
        <f t="shared" si="0"/>
        <v>#DIV/0!</v>
      </c>
      <c r="L10" s="8"/>
    </row>
    <row r="11" spans="1:12" x14ac:dyDescent="0.2">
      <c r="A11" s="123" t="s">
        <v>94</v>
      </c>
      <c r="B11" s="124"/>
      <c r="C11" s="12"/>
      <c r="D11" s="12"/>
      <c r="E11" s="12"/>
      <c r="F11" s="12"/>
      <c r="G11" s="13"/>
      <c r="H11" s="14"/>
      <c r="I11" s="14"/>
      <c r="J11" s="18">
        <f>SUM(C11:I11)</f>
        <v>0</v>
      </c>
      <c r="K11" s="19" t="e">
        <f t="shared" si="0"/>
        <v>#DIV/0!</v>
      </c>
      <c r="L11" s="8"/>
    </row>
    <row r="12" spans="1:12" ht="15.75" x14ac:dyDescent="0.2">
      <c r="A12" s="114" t="s">
        <v>95</v>
      </c>
      <c r="B12" s="115"/>
      <c r="C12" s="11">
        <f>SUM(C7:C11)</f>
        <v>0</v>
      </c>
      <c r="D12" s="11">
        <f t="shared" ref="D12:J12" si="1">SUM(D7:D11)</f>
        <v>0</v>
      </c>
      <c r="E12" s="11">
        <f t="shared" si="1"/>
        <v>0</v>
      </c>
      <c r="F12" s="11">
        <f t="shared" si="1"/>
        <v>0</v>
      </c>
      <c r="G12" s="11">
        <f t="shared" si="1"/>
        <v>0</v>
      </c>
      <c r="H12" s="11">
        <f t="shared" si="1"/>
        <v>0</v>
      </c>
      <c r="I12" s="11">
        <f t="shared" si="1"/>
        <v>0</v>
      </c>
      <c r="J12" s="11">
        <f t="shared" si="1"/>
        <v>0</v>
      </c>
      <c r="K12" s="16" t="e">
        <f>IF(SUM(K7:K11)=100%,"OK","BŁĄD")</f>
        <v>#DIV/0!</v>
      </c>
      <c r="L12" s="8"/>
    </row>
    <row r="13" spans="1:12" ht="15.75" x14ac:dyDescent="0.2">
      <c r="A13" s="119" t="s">
        <v>96</v>
      </c>
      <c r="B13" s="120"/>
      <c r="C13" s="9">
        <f>C6</f>
        <v>2023</v>
      </c>
      <c r="D13" s="9">
        <f t="shared" ref="D13:I13" si="2">D6</f>
        <v>2024</v>
      </c>
      <c r="E13" s="9">
        <f t="shared" si="2"/>
        <v>2025</v>
      </c>
      <c r="F13" s="9">
        <f t="shared" si="2"/>
        <v>2026</v>
      </c>
      <c r="G13" s="9">
        <f t="shared" si="2"/>
        <v>2027</v>
      </c>
      <c r="H13" s="9">
        <f t="shared" si="2"/>
        <v>2028</v>
      </c>
      <c r="I13" s="9">
        <f t="shared" si="2"/>
        <v>2029</v>
      </c>
      <c r="J13" s="9" t="s">
        <v>88</v>
      </c>
      <c r="K13" s="9" t="s">
        <v>89</v>
      </c>
      <c r="L13" s="8"/>
    </row>
    <row r="14" spans="1:12" x14ac:dyDescent="0.2">
      <c r="A14" s="123" t="s">
        <v>91</v>
      </c>
      <c r="B14" s="124"/>
      <c r="C14" s="12"/>
      <c r="D14" s="12"/>
      <c r="E14" s="12"/>
      <c r="F14" s="12"/>
      <c r="G14" s="13"/>
      <c r="H14" s="14"/>
      <c r="I14" s="14"/>
      <c r="J14" s="18">
        <f>SUM(C14:I14)</f>
        <v>0</v>
      </c>
      <c r="K14" s="19" t="e">
        <f>J14/$J$18</f>
        <v>#DIV/0!</v>
      </c>
      <c r="L14" s="8"/>
    </row>
    <row r="15" spans="1:12" x14ac:dyDescent="0.2">
      <c r="A15" s="123" t="s">
        <v>92</v>
      </c>
      <c r="B15" s="124"/>
      <c r="C15" s="12"/>
      <c r="D15" s="12"/>
      <c r="E15" s="12"/>
      <c r="F15" s="12"/>
      <c r="G15" s="13"/>
      <c r="H15" s="14"/>
      <c r="I15" s="14"/>
      <c r="J15" s="18">
        <f>SUM(C15:I15)</f>
        <v>0</v>
      </c>
      <c r="K15" s="19" t="e">
        <f>J15/$J$18</f>
        <v>#DIV/0!</v>
      </c>
      <c r="L15" s="8"/>
    </row>
    <row r="16" spans="1:12" x14ac:dyDescent="0.2">
      <c r="A16" s="123" t="s">
        <v>93</v>
      </c>
      <c r="B16" s="124"/>
      <c r="C16" s="12"/>
      <c r="D16" s="12"/>
      <c r="E16" s="12"/>
      <c r="F16" s="12"/>
      <c r="G16" s="13"/>
      <c r="H16" s="14"/>
      <c r="I16" s="14"/>
      <c r="J16" s="18">
        <f>SUM(C16:I16)</f>
        <v>0</v>
      </c>
      <c r="K16" s="19" t="e">
        <f t="shared" ref="K16:K17" si="3">J16/$J$18</f>
        <v>#DIV/0!</v>
      </c>
      <c r="L16" s="8"/>
    </row>
    <row r="17" spans="1:12" x14ac:dyDescent="0.2">
      <c r="A17" s="123" t="s">
        <v>94</v>
      </c>
      <c r="B17" s="124"/>
      <c r="C17" s="12"/>
      <c r="D17" s="12"/>
      <c r="E17" s="12"/>
      <c r="F17" s="12"/>
      <c r="G17" s="13"/>
      <c r="H17" s="14"/>
      <c r="I17" s="14"/>
      <c r="J17" s="18">
        <f>SUM(C17:I17)</f>
        <v>0</v>
      </c>
      <c r="K17" s="19" t="e">
        <f t="shared" si="3"/>
        <v>#DIV/0!</v>
      </c>
      <c r="L17" s="8"/>
    </row>
    <row r="18" spans="1:12" ht="15.75" x14ac:dyDescent="0.2">
      <c r="A18" s="114" t="s">
        <v>95</v>
      </c>
      <c r="B18" s="115"/>
      <c r="C18" s="11">
        <f>SUM(C14:C17)</f>
        <v>0</v>
      </c>
      <c r="D18" s="11">
        <f t="shared" ref="D18:J18" si="4">SUM(D14:D17)</f>
        <v>0</v>
      </c>
      <c r="E18" s="11">
        <f t="shared" si="4"/>
        <v>0</v>
      </c>
      <c r="F18" s="11">
        <f t="shared" si="4"/>
        <v>0</v>
      </c>
      <c r="G18" s="11">
        <f t="shared" si="4"/>
        <v>0</v>
      </c>
      <c r="H18" s="11">
        <f t="shared" si="4"/>
        <v>0</v>
      </c>
      <c r="I18" s="11">
        <f t="shared" si="4"/>
        <v>0</v>
      </c>
      <c r="J18" s="11">
        <f t="shared" si="4"/>
        <v>0</v>
      </c>
      <c r="K18" s="17"/>
      <c r="L18" s="8"/>
    </row>
    <row r="19" spans="1:12" x14ac:dyDescent="0.2">
      <c r="A19" s="8"/>
      <c r="B19" s="8"/>
      <c r="C19" s="8"/>
      <c r="D19" s="8"/>
      <c r="E19" s="8"/>
      <c r="F19" s="8"/>
      <c r="G19" s="8"/>
      <c r="H19" s="8"/>
      <c r="I19" s="8"/>
      <c r="J19" s="8"/>
      <c r="K19" s="8"/>
      <c r="L19" s="8"/>
    </row>
    <row r="20" spans="1:12" ht="15.75" x14ac:dyDescent="0.25">
      <c r="A20" s="7" t="s">
        <v>131</v>
      </c>
      <c r="B20" s="7"/>
      <c r="C20" s="8"/>
      <c r="D20" s="8"/>
      <c r="E20" s="8"/>
      <c r="F20" s="8"/>
      <c r="G20" s="8"/>
      <c r="H20" s="8"/>
      <c r="I20" s="8"/>
      <c r="J20" s="8"/>
      <c r="K20" s="8"/>
    </row>
    <row r="21" spans="1:12" x14ac:dyDescent="0.2">
      <c r="A21" s="8"/>
      <c r="B21" s="8"/>
      <c r="C21" s="8"/>
      <c r="D21" s="8"/>
      <c r="E21" s="8"/>
      <c r="F21" s="8"/>
      <c r="G21" s="8"/>
      <c r="H21" s="8"/>
      <c r="I21" s="8"/>
      <c r="J21" s="8"/>
      <c r="K21" s="8"/>
    </row>
    <row r="22" spans="1:12" ht="33.6" customHeight="1" x14ac:dyDescent="0.2">
      <c r="A22" s="121" t="s">
        <v>132</v>
      </c>
      <c r="B22" s="122"/>
      <c r="C22" s="9">
        <v>2023</v>
      </c>
      <c r="D22" s="9">
        <v>2024</v>
      </c>
      <c r="E22" s="9">
        <v>2025</v>
      </c>
      <c r="F22" s="9">
        <v>2026</v>
      </c>
      <c r="G22" s="9">
        <v>2027</v>
      </c>
      <c r="H22" s="9">
        <v>2028</v>
      </c>
      <c r="I22" s="9">
        <v>2029</v>
      </c>
      <c r="J22" s="9" t="s">
        <v>88</v>
      </c>
      <c r="K22" s="9" t="s">
        <v>89</v>
      </c>
    </row>
    <row r="23" spans="1:12" x14ac:dyDescent="0.2">
      <c r="A23" s="116" t="s">
        <v>133</v>
      </c>
      <c r="B23" s="116"/>
      <c r="C23" s="40"/>
      <c r="D23" s="12"/>
      <c r="E23" s="12"/>
      <c r="F23" s="12"/>
      <c r="G23" s="13"/>
      <c r="H23" s="14"/>
      <c r="I23" s="14"/>
      <c r="J23" s="18">
        <f>SUM(C23:I23)</f>
        <v>0</v>
      </c>
      <c r="K23" s="19" t="e">
        <f>J23/$J$27</f>
        <v>#DIV/0!</v>
      </c>
    </row>
    <row r="24" spans="1:12" ht="15" customHeight="1" x14ac:dyDescent="0.2">
      <c r="A24" s="116" t="s">
        <v>133</v>
      </c>
      <c r="B24" s="116"/>
      <c r="C24" s="40"/>
      <c r="D24" s="12"/>
      <c r="E24" s="12"/>
      <c r="F24" s="12"/>
      <c r="G24" s="13"/>
      <c r="H24" s="14"/>
      <c r="I24" s="14"/>
      <c r="J24" s="18">
        <f t="shared" ref="J24:J26" si="5">SUM(C24:I24)</f>
        <v>0</v>
      </c>
      <c r="K24" s="19" t="e">
        <f>J24/$J$27</f>
        <v>#DIV/0!</v>
      </c>
    </row>
    <row r="25" spans="1:12" ht="15" customHeight="1" x14ac:dyDescent="0.2">
      <c r="A25" s="116" t="s">
        <v>133</v>
      </c>
      <c r="B25" s="116"/>
      <c r="C25" s="40"/>
      <c r="D25" s="12"/>
      <c r="E25" s="12"/>
      <c r="F25" s="12"/>
      <c r="G25" s="13"/>
      <c r="H25" s="14"/>
      <c r="I25" s="14"/>
      <c r="J25" s="18">
        <f t="shared" si="5"/>
        <v>0</v>
      </c>
      <c r="K25" s="19" t="e">
        <f>J25/$J$27</f>
        <v>#DIV/0!</v>
      </c>
    </row>
    <row r="26" spans="1:12" ht="15" customHeight="1" x14ac:dyDescent="0.2">
      <c r="A26" s="117" t="s">
        <v>134</v>
      </c>
      <c r="B26" s="118"/>
      <c r="C26" s="40"/>
      <c r="D26" s="12"/>
      <c r="E26" s="12"/>
      <c r="F26" s="12"/>
      <c r="G26" s="13"/>
      <c r="H26" s="14"/>
      <c r="I26" s="14"/>
      <c r="J26" s="18">
        <f t="shared" si="5"/>
        <v>0</v>
      </c>
      <c r="K26" s="19" t="e">
        <f t="shared" ref="K26" si="6">J26/$J$27</f>
        <v>#DIV/0!</v>
      </c>
    </row>
    <row r="27" spans="1:12" ht="31.15" customHeight="1" x14ac:dyDescent="0.2">
      <c r="A27" s="114" t="s">
        <v>135</v>
      </c>
      <c r="B27" s="115"/>
      <c r="C27" s="11">
        <f>SUM(C23:C26)</f>
        <v>0</v>
      </c>
      <c r="D27" s="11">
        <f t="shared" ref="D27:J27" si="7">SUM(D23:D26)</f>
        <v>0</v>
      </c>
      <c r="E27" s="11">
        <f t="shared" si="7"/>
        <v>0</v>
      </c>
      <c r="F27" s="11">
        <f t="shared" si="7"/>
        <v>0</v>
      </c>
      <c r="G27" s="11">
        <f t="shared" si="7"/>
        <v>0</v>
      </c>
      <c r="H27" s="11">
        <f t="shared" si="7"/>
        <v>0</v>
      </c>
      <c r="I27" s="11">
        <f t="shared" si="7"/>
        <v>0</v>
      </c>
      <c r="J27" s="11">
        <f t="shared" si="7"/>
        <v>0</v>
      </c>
      <c r="K27" s="16" t="e">
        <f>IF(SUM(K23:K26)=100%,"OK","BŁĄD")</f>
        <v>#DIV/0!</v>
      </c>
    </row>
    <row r="28" spans="1:12" ht="31.9" customHeight="1" x14ac:dyDescent="0.2">
      <c r="A28" s="119" t="s">
        <v>136</v>
      </c>
      <c r="B28" s="120"/>
      <c r="C28" s="9">
        <f t="shared" ref="C28:I28" si="8">C22</f>
        <v>2023</v>
      </c>
      <c r="D28" s="9">
        <f t="shared" si="8"/>
        <v>2024</v>
      </c>
      <c r="E28" s="9">
        <f t="shared" si="8"/>
        <v>2025</v>
      </c>
      <c r="F28" s="9">
        <f t="shared" si="8"/>
        <v>2026</v>
      </c>
      <c r="G28" s="9">
        <f t="shared" si="8"/>
        <v>2027</v>
      </c>
      <c r="H28" s="9">
        <f t="shared" si="8"/>
        <v>2028</v>
      </c>
      <c r="I28" s="9">
        <f t="shared" si="8"/>
        <v>2029</v>
      </c>
      <c r="J28" s="9" t="s">
        <v>88</v>
      </c>
      <c r="K28" s="9" t="s">
        <v>89</v>
      </c>
    </row>
    <row r="29" spans="1:12" x14ac:dyDescent="0.2">
      <c r="A29" s="116" t="s">
        <v>137</v>
      </c>
      <c r="B29" s="116"/>
      <c r="C29" s="40"/>
      <c r="D29" s="12"/>
      <c r="E29" s="12"/>
      <c r="F29" s="12"/>
      <c r="G29" s="13"/>
      <c r="H29" s="14"/>
      <c r="I29" s="14"/>
      <c r="J29" s="18">
        <f>SUM(C29:I29)</f>
        <v>0</v>
      </c>
      <c r="K29" s="19" t="e">
        <f>J29/$J$33</f>
        <v>#DIV/0!</v>
      </c>
    </row>
    <row r="30" spans="1:12" ht="15" customHeight="1" x14ac:dyDescent="0.2">
      <c r="A30" s="116" t="s">
        <v>137</v>
      </c>
      <c r="B30" s="116"/>
      <c r="C30" s="40"/>
      <c r="D30" s="12"/>
      <c r="E30" s="12"/>
      <c r="F30" s="12"/>
      <c r="G30" s="13"/>
      <c r="H30" s="14"/>
      <c r="I30" s="14"/>
      <c r="J30" s="18">
        <f t="shared" ref="J30:J32" si="9">SUM(C30:I30)</f>
        <v>0</v>
      </c>
      <c r="K30" s="19" t="e">
        <f t="shared" ref="K30:K31" si="10">J30/$J$33</f>
        <v>#DIV/0!</v>
      </c>
    </row>
    <row r="31" spans="1:12" ht="15" customHeight="1" x14ac:dyDescent="0.2">
      <c r="A31" s="116" t="s">
        <v>137</v>
      </c>
      <c r="B31" s="116"/>
      <c r="C31" s="40"/>
      <c r="D31" s="12"/>
      <c r="E31" s="12"/>
      <c r="F31" s="12"/>
      <c r="G31" s="13"/>
      <c r="H31" s="14"/>
      <c r="I31" s="14"/>
      <c r="J31" s="18">
        <f t="shared" si="9"/>
        <v>0</v>
      </c>
      <c r="K31" s="19" t="e">
        <f t="shared" si="10"/>
        <v>#DIV/0!</v>
      </c>
    </row>
    <row r="32" spans="1:12" ht="15" customHeight="1" x14ac:dyDescent="0.2">
      <c r="A32" s="116" t="s">
        <v>137</v>
      </c>
      <c r="B32" s="116"/>
      <c r="C32" s="40"/>
      <c r="D32" s="12"/>
      <c r="E32" s="12"/>
      <c r="F32" s="12"/>
      <c r="G32" s="13"/>
      <c r="H32" s="14"/>
      <c r="I32" s="14"/>
      <c r="J32" s="18">
        <f t="shared" si="9"/>
        <v>0</v>
      </c>
      <c r="K32" s="19" t="e">
        <f>J32/$J$33</f>
        <v>#DIV/0!</v>
      </c>
    </row>
    <row r="33" spans="1:11" ht="31.15" customHeight="1" x14ac:dyDescent="0.2">
      <c r="A33" s="114" t="s">
        <v>138</v>
      </c>
      <c r="B33" s="115"/>
      <c r="C33" s="11">
        <f>SUM(C29:C32)</f>
        <v>0</v>
      </c>
      <c r="D33" s="11">
        <f t="shared" ref="D33:I33" si="11">SUM(D29:D32)</f>
        <v>0</v>
      </c>
      <c r="E33" s="11">
        <f t="shared" si="11"/>
        <v>0</v>
      </c>
      <c r="F33" s="11">
        <f t="shared" si="11"/>
        <v>0</v>
      </c>
      <c r="G33" s="11">
        <f t="shared" si="11"/>
        <v>0</v>
      </c>
      <c r="H33" s="11">
        <f t="shared" si="11"/>
        <v>0</v>
      </c>
      <c r="I33" s="11">
        <f t="shared" si="11"/>
        <v>0</v>
      </c>
      <c r="J33" s="11">
        <f>SUM(J29:J32)</f>
        <v>0</v>
      </c>
      <c r="K33" s="16" t="e">
        <f>IF(SUM(K29:K32)=100%,"OK","BŁĄD")</f>
        <v>#DIV/0!</v>
      </c>
    </row>
    <row r="34" spans="1:11" ht="31.15" customHeight="1" x14ac:dyDescent="0.2">
      <c r="A34" s="114" t="s">
        <v>139</v>
      </c>
      <c r="B34" s="115"/>
      <c r="C34" s="11">
        <f>C27+C33</f>
        <v>0</v>
      </c>
      <c r="D34" s="11">
        <f t="shared" ref="D34:I34" si="12">D27+D33</f>
        <v>0</v>
      </c>
      <c r="E34" s="11">
        <f t="shared" si="12"/>
        <v>0</v>
      </c>
      <c r="F34" s="11">
        <f t="shared" si="12"/>
        <v>0</v>
      </c>
      <c r="G34" s="11">
        <f t="shared" si="12"/>
        <v>0</v>
      </c>
      <c r="H34" s="11">
        <f t="shared" si="12"/>
        <v>0</v>
      </c>
      <c r="I34" s="11">
        <f t="shared" si="12"/>
        <v>0</v>
      </c>
      <c r="J34" s="11">
        <f>J27+J33</f>
        <v>0</v>
      </c>
      <c r="K34" s="16" t="str">
        <f>IF(J34=J12,"OK","BŁĄD")</f>
        <v>OK</v>
      </c>
    </row>
    <row r="35" spans="1:11" ht="33.6" customHeight="1" x14ac:dyDescent="0.2">
      <c r="A35" s="121" t="s">
        <v>140</v>
      </c>
      <c r="B35" s="122"/>
      <c r="C35" s="9">
        <v>2023</v>
      </c>
      <c r="D35" s="9">
        <v>2024</v>
      </c>
      <c r="E35" s="9">
        <v>2025</v>
      </c>
      <c r="F35" s="9">
        <v>2026</v>
      </c>
      <c r="G35" s="9">
        <v>2027</v>
      </c>
      <c r="H35" s="9">
        <v>2028</v>
      </c>
      <c r="I35" s="9">
        <v>2029</v>
      </c>
      <c r="J35" s="9" t="s">
        <v>88</v>
      </c>
      <c r="K35" s="9" t="s">
        <v>89</v>
      </c>
    </row>
    <row r="36" spans="1:11" ht="15" customHeight="1" x14ac:dyDescent="0.2">
      <c r="A36" s="116" t="s">
        <v>133</v>
      </c>
      <c r="B36" s="116"/>
      <c r="C36" s="40"/>
      <c r="D36" s="12"/>
      <c r="E36" s="12"/>
      <c r="F36" s="12"/>
      <c r="G36" s="13"/>
      <c r="H36" s="14"/>
      <c r="I36" s="14"/>
      <c r="J36" s="18">
        <f>SUM(C36:I36)</f>
        <v>0</v>
      </c>
      <c r="K36" s="19" t="e">
        <f>J36/$J$40</f>
        <v>#DIV/0!</v>
      </c>
    </row>
    <row r="37" spans="1:11" ht="15" customHeight="1" x14ac:dyDescent="0.2">
      <c r="A37" s="116" t="s">
        <v>133</v>
      </c>
      <c r="B37" s="116"/>
      <c r="C37" s="40"/>
      <c r="D37" s="12"/>
      <c r="E37" s="12"/>
      <c r="F37" s="12"/>
      <c r="G37" s="13"/>
      <c r="H37" s="14"/>
      <c r="I37" s="14"/>
      <c r="J37" s="18">
        <f t="shared" ref="J37:J39" si="13">SUM(C37:I37)</f>
        <v>0</v>
      </c>
      <c r="K37" s="19" t="e">
        <f t="shared" ref="K37:K39" si="14">J37/$J$40</f>
        <v>#DIV/0!</v>
      </c>
    </row>
    <row r="38" spans="1:11" ht="15" customHeight="1" x14ac:dyDescent="0.2">
      <c r="A38" s="116" t="s">
        <v>133</v>
      </c>
      <c r="B38" s="116"/>
      <c r="C38" s="40"/>
      <c r="D38" s="12"/>
      <c r="E38" s="12"/>
      <c r="F38" s="12"/>
      <c r="G38" s="13"/>
      <c r="H38" s="14"/>
      <c r="I38" s="14"/>
      <c r="J38" s="18">
        <f t="shared" si="13"/>
        <v>0</v>
      </c>
      <c r="K38" s="19" t="e">
        <f t="shared" si="14"/>
        <v>#DIV/0!</v>
      </c>
    </row>
    <row r="39" spans="1:11" ht="15" customHeight="1" x14ac:dyDescent="0.2">
      <c r="A39" s="117" t="s">
        <v>134</v>
      </c>
      <c r="B39" s="118"/>
      <c r="C39" s="40"/>
      <c r="D39" s="12"/>
      <c r="E39" s="12"/>
      <c r="F39" s="12"/>
      <c r="G39" s="13"/>
      <c r="H39" s="14"/>
      <c r="I39" s="14"/>
      <c r="J39" s="18">
        <f t="shared" si="13"/>
        <v>0</v>
      </c>
      <c r="K39" s="19" t="e">
        <f t="shared" si="14"/>
        <v>#DIV/0!</v>
      </c>
    </row>
    <row r="40" spans="1:11" ht="31.15" customHeight="1" x14ac:dyDescent="0.2">
      <c r="A40" s="114" t="s">
        <v>141</v>
      </c>
      <c r="B40" s="115"/>
      <c r="C40" s="11">
        <f>SUM(C36:C39)</f>
        <v>0</v>
      </c>
      <c r="D40" s="11">
        <f t="shared" ref="D40:I40" si="15">SUM(D36:D39)</f>
        <v>0</v>
      </c>
      <c r="E40" s="11">
        <f t="shared" si="15"/>
        <v>0</v>
      </c>
      <c r="F40" s="11">
        <f t="shared" si="15"/>
        <v>0</v>
      </c>
      <c r="G40" s="11">
        <f t="shared" si="15"/>
        <v>0</v>
      </c>
      <c r="H40" s="11">
        <f t="shared" si="15"/>
        <v>0</v>
      </c>
      <c r="I40" s="11">
        <f t="shared" si="15"/>
        <v>0</v>
      </c>
      <c r="J40" s="11">
        <f>SUM(J36:J39)</f>
        <v>0</v>
      </c>
      <c r="K40" s="16" t="e">
        <f>IF(SUM(K36:K39)=100%,"OK","BŁĄD")</f>
        <v>#DIV/0!</v>
      </c>
    </row>
    <row r="41" spans="1:11" ht="31.9" customHeight="1" x14ac:dyDescent="0.2">
      <c r="A41" s="119" t="s">
        <v>142</v>
      </c>
      <c r="B41" s="120"/>
      <c r="C41" s="9">
        <f t="shared" ref="C41:I41" si="16">C35</f>
        <v>2023</v>
      </c>
      <c r="D41" s="9">
        <f t="shared" si="16"/>
        <v>2024</v>
      </c>
      <c r="E41" s="9">
        <f t="shared" si="16"/>
        <v>2025</v>
      </c>
      <c r="F41" s="9">
        <f t="shared" si="16"/>
        <v>2026</v>
      </c>
      <c r="G41" s="9">
        <f t="shared" si="16"/>
        <v>2027</v>
      </c>
      <c r="H41" s="9">
        <f t="shared" si="16"/>
        <v>2028</v>
      </c>
      <c r="I41" s="9">
        <f t="shared" si="16"/>
        <v>2029</v>
      </c>
      <c r="J41" s="9" t="s">
        <v>88</v>
      </c>
      <c r="K41" s="9" t="s">
        <v>89</v>
      </c>
    </row>
    <row r="42" spans="1:11" x14ac:dyDescent="0.2">
      <c r="A42" s="116" t="s">
        <v>137</v>
      </c>
      <c r="B42" s="116"/>
      <c r="C42" s="40"/>
      <c r="D42" s="12"/>
      <c r="E42" s="12"/>
      <c r="F42" s="12"/>
      <c r="G42" s="13"/>
      <c r="H42" s="14"/>
      <c r="I42" s="14"/>
      <c r="J42" s="18">
        <f>SUM(C42:I42)</f>
        <v>0</v>
      </c>
      <c r="K42" s="19" t="e">
        <f>J42/$J$46</f>
        <v>#DIV/0!</v>
      </c>
    </row>
    <row r="43" spans="1:11" ht="15" customHeight="1" x14ac:dyDescent="0.2">
      <c r="A43" s="116" t="s">
        <v>137</v>
      </c>
      <c r="B43" s="116"/>
      <c r="C43" s="40"/>
      <c r="D43" s="12"/>
      <c r="E43" s="12"/>
      <c r="F43" s="12"/>
      <c r="G43" s="13"/>
      <c r="H43" s="14"/>
      <c r="I43" s="14"/>
      <c r="J43" s="18">
        <f t="shared" ref="J43:J45" si="17">SUM(C43:I43)</f>
        <v>0</v>
      </c>
      <c r="K43" s="19" t="e">
        <f t="shared" ref="K43:K44" si="18">J43/$J$46</f>
        <v>#DIV/0!</v>
      </c>
    </row>
    <row r="44" spans="1:11" ht="15" customHeight="1" x14ac:dyDescent="0.2">
      <c r="A44" s="116" t="s">
        <v>137</v>
      </c>
      <c r="B44" s="116"/>
      <c r="C44" s="40"/>
      <c r="D44" s="12"/>
      <c r="E44" s="12"/>
      <c r="F44" s="12"/>
      <c r="G44" s="13"/>
      <c r="H44" s="14"/>
      <c r="I44" s="14"/>
      <c r="J44" s="18">
        <f t="shared" si="17"/>
        <v>0</v>
      </c>
      <c r="K44" s="19" t="e">
        <f t="shared" si="18"/>
        <v>#DIV/0!</v>
      </c>
    </row>
    <row r="45" spans="1:11" ht="15" customHeight="1" x14ac:dyDescent="0.2">
      <c r="A45" s="116" t="s">
        <v>137</v>
      </c>
      <c r="B45" s="116"/>
      <c r="C45" s="40"/>
      <c r="D45" s="12"/>
      <c r="E45" s="12"/>
      <c r="F45" s="12"/>
      <c r="G45" s="13"/>
      <c r="H45" s="14"/>
      <c r="I45" s="14"/>
      <c r="J45" s="18">
        <f t="shared" si="17"/>
        <v>0</v>
      </c>
      <c r="K45" s="19" t="e">
        <f>J45/$J$46</f>
        <v>#DIV/0!</v>
      </c>
    </row>
    <row r="46" spans="1:11" ht="31.15" customHeight="1" x14ac:dyDescent="0.2">
      <c r="A46" s="114" t="s">
        <v>143</v>
      </c>
      <c r="B46" s="115"/>
      <c r="C46" s="11">
        <f>SUM(C42:C45)</f>
        <v>0</v>
      </c>
      <c r="D46" s="11">
        <f t="shared" ref="D46:I46" si="19">SUM(D42:D45)</f>
        <v>0</v>
      </c>
      <c r="E46" s="11">
        <f t="shared" si="19"/>
        <v>0</v>
      </c>
      <c r="F46" s="11">
        <f t="shared" si="19"/>
        <v>0</v>
      </c>
      <c r="G46" s="11">
        <f t="shared" si="19"/>
        <v>0</v>
      </c>
      <c r="H46" s="11">
        <f t="shared" si="19"/>
        <v>0</v>
      </c>
      <c r="I46" s="11">
        <f t="shared" si="19"/>
        <v>0</v>
      </c>
      <c r="J46" s="11">
        <f>SUM(J42:J45)</f>
        <v>0</v>
      </c>
      <c r="K46" s="16" t="e">
        <f>IF(SUM(K42:K45)=100%,"OK","BŁĄD")</f>
        <v>#DIV/0!</v>
      </c>
    </row>
    <row r="47" spans="1:11" ht="31.15" customHeight="1" x14ac:dyDescent="0.2">
      <c r="A47" s="114" t="s">
        <v>144</v>
      </c>
      <c r="B47" s="115"/>
      <c r="C47" s="11">
        <f>C40+C46</f>
        <v>0</v>
      </c>
      <c r="D47" s="11">
        <f t="shared" ref="D47:I47" si="20">D40+D46</f>
        <v>0</v>
      </c>
      <c r="E47" s="11">
        <f t="shared" si="20"/>
        <v>0</v>
      </c>
      <c r="F47" s="11">
        <f t="shared" si="20"/>
        <v>0</v>
      </c>
      <c r="G47" s="11">
        <f t="shared" si="20"/>
        <v>0</v>
      </c>
      <c r="H47" s="11">
        <f t="shared" si="20"/>
        <v>0</v>
      </c>
      <c r="I47" s="11">
        <f t="shared" si="20"/>
        <v>0</v>
      </c>
      <c r="J47" s="11">
        <f>J40+J46</f>
        <v>0</v>
      </c>
      <c r="K47" s="16" t="str">
        <f>IF(J47=J18,"OK","BŁĄD")</f>
        <v>OK</v>
      </c>
    </row>
    <row r="49" spans="1:1" ht="18" x14ac:dyDescent="0.2">
      <c r="A49" s="30" t="s">
        <v>145</v>
      </c>
    </row>
    <row r="50" spans="1:1" ht="18" x14ac:dyDescent="0.2">
      <c r="A50" s="30" t="s">
        <v>146</v>
      </c>
    </row>
    <row r="51" spans="1:1" ht="18" x14ac:dyDescent="0.2">
      <c r="A51" s="30" t="s">
        <v>147</v>
      </c>
    </row>
  </sheetData>
  <mergeCells count="41">
    <mergeCell ref="A9:B9"/>
    <mergeCell ref="A1:K1"/>
    <mergeCell ref="A2:K2"/>
    <mergeCell ref="A6:B6"/>
    <mergeCell ref="A7:B7"/>
    <mergeCell ref="A8:B8"/>
    <mergeCell ref="A16:B16"/>
    <mergeCell ref="A17:B17"/>
    <mergeCell ref="A18:B18"/>
    <mergeCell ref="A10:B10"/>
    <mergeCell ref="A11:B11"/>
    <mergeCell ref="A12:B12"/>
    <mergeCell ref="A13:B13"/>
    <mergeCell ref="A14:B14"/>
    <mergeCell ref="A15:B15"/>
    <mergeCell ref="A22:B22"/>
    <mergeCell ref="A23:B23"/>
    <mergeCell ref="A24:B24"/>
    <mergeCell ref="A25:B25"/>
    <mergeCell ref="A26:B26"/>
    <mergeCell ref="A27:B27"/>
    <mergeCell ref="A28:B28"/>
    <mergeCell ref="A29:B29"/>
    <mergeCell ref="A30:B30"/>
    <mergeCell ref="A31:B31"/>
    <mergeCell ref="A32:B32"/>
    <mergeCell ref="A33:B33"/>
    <mergeCell ref="A34:B34"/>
    <mergeCell ref="A35:B35"/>
    <mergeCell ref="A36:B36"/>
    <mergeCell ref="A37:B37"/>
    <mergeCell ref="A38:B38"/>
    <mergeCell ref="A39:B39"/>
    <mergeCell ref="A40:B40"/>
    <mergeCell ref="A41:B41"/>
    <mergeCell ref="A47:B47"/>
    <mergeCell ref="A42:B42"/>
    <mergeCell ref="A43:B43"/>
    <mergeCell ref="A44:B44"/>
    <mergeCell ref="A45:B45"/>
    <mergeCell ref="A46:B46"/>
  </mergeCells>
  <pageMargins left="0.70866141732283472" right="0.70866141732283472" top="0.74803149606299213" bottom="0.74803149606299213" header="0.31496062992125984" footer="0.31496062992125984"/>
  <pageSetup paperSize="8" scale="85" fitToHeight="0" orientation="landscape" r:id="rId1"/>
  <headerFooter>
    <oddFooter>&amp;CArkusz pn. "NAKŁADY"</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K35"/>
  <sheetViews>
    <sheetView zoomScale="55" zoomScaleNormal="55" workbookViewId="0">
      <selection activeCell="A21" sqref="A21"/>
    </sheetView>
  </sheetViews>
  <sheetFormatPr defaultColWidth="8.7109375" defaultRowHeight="15" x14ac:dyDescent="0.2"/>
  <cols>
    <col min="1" max="1" width="10.85546875" style="4" customWidth="1"/>
    <col min="2" max="2" width="19" style="4" customWidth="1"/>
    <col min="3" max="9" width="22.7109375" style="4" customWidth="1"/>
    <col min="10" max="10" width="16.28515625" style="4" customWidth="1"/>
    <col min="11" max="11" width="18.140625" style="4" customWidth="1"/>
    <col min="12" max="16384" width="8.7109375" style="4"/>
  </cols>
  <sheetData>
    <row r="1" spans="1:11" ht="26.25" x14ac:dyDescent="0.2">
      <c r="A1" s="125" t="s">
        <v>21</v>
      </c>
      <c r="B1" s="126"/>
      <c r="C1" s="126"/>
      <c r="D1" s="126"/>
      <c r="E1" s="126"/>
      <c r="F1" s="126"/>
      <c r="G1" s="126"/>
      <c r="H1" s="126"/>
      <c r="I1" s="126"/>
      <c r="J1" s="126"/>
      <c r="K1" s="127"/>
    </row>
    <row r="2" spans="1:11" ht="33" customHeight="1" x14ac:dyDescent="0.2">
      <c r="A2" s="131" t="s">
        <v>99</v>
      </c>
      <c r="B2" s="132"/>
      <c r="C2" s="132"/>
      <c r="D2" s="132"/>
      <c r="E2" s="132"/>
      <c r="F2" s="132"/>
      <c r="G2" s="132"/>
      <c r="H2" s="132"/>
      <c r="I2" s="132"/>
      <c r="J2" s="132"/>
      <c r="K2" s="133"/>
    </row>
    <row r="3" spans="1:11" x14ac:dyDescent="0.2">
      <c r="A3" s="8"/>
      <c r="B3" s="8"/>
      <c r="C3" s="8"/>
      <c r="D3" s="8"/>
      <c r="E3" s="8"/>
      <c r="F3" s="8"/>
      <c r="G3" s="8"/>
      <c r="H3" s="8"/>
      <c r="I3" s="8"/>
      <c r="J3" s="8"/>
      <c r="K3" s="8"/>
    </row>
    <row r="4" spans="1:11" ht="15.75" x14ac:dyDescent="0.25">
      <c r="A4" s="7" t="s">
        <v>149</v>
      </c>
      <c r="B4" s="7"/>
      <c r="C4" s="8"/>
      <c r="D4" s="8"/>
      <c r="E4" s="8"/>
      <c r="F4" s="8"/>
      <c r="G4" s="8"/>
      <c r="H4" s="8"/>
      <c r="I4" s="8"/>
      <c r="J4" s="8"/>
      <c r="K4" s="8"/>
    </row>
    <row r="5" spans="1:11" x14ac:dyDescent="0.2">
      <c r="A5" s="8"/>
      <c r="B5" s="8"/>
      <c r="C5" s="8"/>
      <c r="D5" s="8"/>
      <c r="E5" s="8"/>
      <c r="F5" s="8"/>
      <c r="G5" s="8"/>
      <c r="H5" s="8"/>
      <c r="I5" s="8"/>
      <c r="J5" s="8"/>
      <c r="K5" s="8"/>
    </row>
    <row r="6" spans="1:11" ht="15.75" x14ac:dyDescent="0.2">
      <c r="A6" s="119" t="s">
        <v>87</v>
      </c>
      <c r="B6" s="120"/>
      <c r="C6" s="9">
        <v>2023</v>
      </c>
      <c r="D6" s="9">
        <v>2024</v>
      </c>
      <c r="E6" s="9">
        <v>2025</v>
      </c>
      <c r="F6" s="9">
        <v>2026</v>
      </c>
      <c r="G6" s="9">
        <v>2027</v>
      </c>
      <c r="H6" s="9">
        <v>2028</v>
      </c>
      <c r="I6" s="9">
        <v>2029</v>
      </c>
      <c r="J6" s="9" t="s">
        <v>88</v>
      </c>
      <c r="K6" s="9" t="s">
        <v>89</v>
      </c>
    </row>
    <row r="7" spans="1:11" x14ac:dyDescent="0.2">
      <c r="A7" s="123" t="s">
        <v>90</v>
      </c>
      <c r="B7" s="124"/>
      <c r="C7" s="12"/>
      <c r="D7" s="12"/>
      <c r="E7" s="12"/>
      <c r="F7" s="12"/>
      <c r="G7" s="13"/>
      <c r="H7" s="14"/>
      <c r="I7" s="14"/>
      <c r="J7" s="18">
        <f>SUM(C7:I7)</f>
        <v>0</v>
      </c>
      <c r="K7" s="19" t="e">
        <f>J7/$J$12</f>
        <v>#DIV/0!</v>
      </c>
    </row>
    <row r="8" spans="1:11" x14ac:dyDescent="0.2">
      <c r="A8" s="123" t="s">
        <v>91</v>
      </c>
      <c r="B8" s="124"/>
      <c r="C8" s="12"/>
      <c r="D8" s="12"/>
      <c r="E8" s="12"/>
      <c r="F8" s="12"/>
      <c r="G8" s="13"/>
      <c r="H8" s="14"/>
      <c r="I8" s="14"/>
      <c r="J8" s="18">
        <f>SUM(C8:I8)</f>
        <v>0</v>
      </c>
      <c r="K8" s="19" t="e">
        <f>J8/$J$12</f>
        <v>#DIV/0!</v>
      </c>
    </row>
    <row r="9" spans="1:11" x14ac:dyDescent="0.2">
      <c r="A9" s="123" t="s">
        <v>92</v>
      </c>
      <c r="B9" s="124"/>
      <c r="C9" s="12"/>
      <c r="D9" s="12"/>
      <c r="E9" s="12"/>
      <c r="F9" s="12"/>
      <c r="G9" s="13"/>
      <c r="H9" s="14"/>
      <c r="I9" s="14"/>
      <c r="J9" s="18">
        <f>SUM(C9:I9)</f>
        <v>0</v>
      </c>
      <c r="K9" s="19" t="e">
        <f>J9/$J$12</f>
        <v>#DIV/0!</v>
      </c>
    </row>
    <row r="10" spans="1:11" x14ac:dyDescent="0.2">
      <c r="A10" s="123" t="s">
        <v>93</v>
      </c>
      <c r="B10" s="124"/>
      <c r="C10" s="12"/>
      <c r="D10" s="12"/>
      <c r="E10" s="12"/>
      <c r="F10" s="12"/>
      <c r="G10" s="13"/>
      <c r="H10" s="14"/>
      <c r="I10" s="14"/>
      <c r="J10" s="18">
        <f>SUM(C10:I10)</f>
        <v>0</v>
      </c>
      <c r="K10" s="19" t="e">
        <f>J10/$J$12</f>
        <v>#DIV/0!</v>
      </c>
    </row>
    <row r="11" spans="1:11" x14ac:dyDescent="0.2">
      <c r="A11" s="123" t="s">
        <v>94</v>
      </c>
      <c r="B11" s="124"/>
      <c r="C11" s="12"/>
      <c r="D11" s="12"/>
      <c r="E11" s="12"/>
      <c r="F11" s="12"/>
      <c r="G11" s="13"/>
      <c r="H11" s="14"/>
      <c r="I11" s="14"/>
      <c r="J11" s="18">
        <f>SUM(C11:I11)</f>
        <v>0</v>
      </c>
      <c r="K11" s="19" t="e">
        <f>J11/$J$12</f>
        <v>#DIV/0!</v>
      </c>
    </row>
    <row r="12" spans="1:11" ht="15.75" x14ac:dyDescent="0.2">
      <c r="A12" s="114" t="s">
        <v>95</v>
      </c>
      <c r="B12" s="115"/>
      <c r="C12" s="11">
        <f>SUM(C7:C11)</f>
        <v>0</v>
      </c>
      <c r="D12" s="11">
        <f t="shared" ref="D12:J12" si="0">SUM(D7:D11)</f>
        <v>0</v>
      </c>
      <c r="E12" s="11">
        <f t="shared" si="0"/>
        <v>0</v>
      </c>
      <c r="F12" s="11">
        <f t="shared" si="0"/>
        <v>0</v>
      </c>
      <c r="G12" s="11">
        <f t="shared" si="0"/>
        <v>0</v>
      </c>
      <c r="H12" s="11">
        <f t="shared" si="0"/>
        <v>0</v>
      </c>
      <c r="I12" s="11">
        <f t="shared" si="0"/>
        <v>0</v>
      </c>
      <c r="J12" s="11">
        <f t="shared" si="0"/>
        <v>0</v>
      </c>
      <c r="K12" s="16" t="e">
        <f>IF(SUM(K7:K11)=100%,"OK","BŁĄD")</f>
        <v>#DIV/0!</v>
      </c>
    </row>
    <row r="13" spans="1:11" ht="15.75" x14ac:dyDescent="0.2">
      <c r="A13" s="119" t="s">
        <v>96</v>
      </c>
      <c r="B13" s="120"/>
      <c r="C13" s="9">
        <v>2023</v>
      </c>
      <c r="D13" s="9">
        <v>2024</v>
      </c>
      <c r="E13" s="9">
        <v>2025</v>
      </c>
      <c r="F13" s="9">
        <v>2026</v>
      </c>
      <c r="G13" s="9">
        <v>2027</v>
      </c>
      <c r="H13" s="9">
        <v>2028</v>
      </c>
      <c r="I13" s="9">
        <v>2029</v>
      </c>
      <c r="J13" s="9" t="s">
        <v>88</v>
      </c>
      <c r="K13" s="9" t="s">
        <v>89</v>
      </c>
    </row>
    <row r="14" spans="1:11" x14ac:dyDescent="0.2">
      <c r="A14" s="123" t="s">
        <v>91</v>
      </c>
      <c r="B14" s="124"/>
      <c r="C14" s="12"/>
      <c r="D14" s="12"/>
      <c r="E14" s="12"/>
      <c r="F14" s="12"/>
      <c r="G14" s="13"/>
      <c r="H14" s="14"/>
      <c r="I14" s="14"/>
      <c r="J14" s="18">
        <f>SUM(C14:I14)</f>
        <v>0</v>
      </c>
      <c r="K14" s="19" t="e">
        <f>J14/$J$18</f>
        <v>#DIV/0!</v>
      </c>
    </row>
    <row r="15" spans="1:11" x14ac:dyDescent="0.2">
      <c r="A15" s="123" t="s">
        <v>92</v>
      </c>
      <c r="B15" s="124"/>
      <c r="C15" s="12"/>
      <c r="D15" s="12"/>
      <c r="E15" s="12"/>
      <c r="F15" s="12"/>
      <c r="G15" s="13"/>
      <c r="H15" s="14"/>
      <c r="I15" s="14"/>
      <c r="J15" s="18">
        <f>SUM(C15:I15)</f>
        <v>0</v>
      </c>
      <c r="K15" s="19" t="e">
        <f>J15/$J$18</f>
        <v>#DIV/0!</v>
      </c>
    </row>
    <row r="16" spans="1:11" x14ac:dyDescent="0.2">
      <c r="A16" s="123" t="s">
        <v>93</v>
      </c>
      <c r="B16" s="124"/>
      <c r="C16" s="12"/>
      <c r="D16" s="12"/>
      <c r="E16" s="12"/>
      <c r="F16" s="12"/>
      <c r="G16" s="13"/>
      <c r="H16" s="14"/>
      <c r="I16" s="14"/>
      <c r="J16" s="18">
        <f>SUM(C16:I16)</f>
        <v>0</v>
      </c>
      <c r="K16" s="19" t="e">
        <f t="shared" ref="K16:K17" si="1">J16/$J$18</f>
        <v>#DIV/0!</v>
      </c>
    </row>
    <row r="17" spans="1:11" x14ac:dyDescent="0.2">
      <c r="A17" s="123" t="s">
        <v>94</v>
      </c>
      <c r="B17" s="124"/>
      <c r="C17" s="12"/>
      <c r="D17" s="12"/>
      <c r="E17" s="12"/>
      <c r="F17" s="12"/>
      <c r="G17" s="13"/>
      <c r="H17" s="14"/>
      <c r="I17" s="14"/>
      <c r="J17" s="18">
        <f>SUM(C17:I17)</f>
        <v>0</v>
      </c>
      <c r="K17" s="19" t="e">
        <f t="shared" si="1"/>
        <v>#DIV/0!</v>
      </c>
    </row>
    <row r="18" spans="1:11" ht="15.75" x14ac:dyDescent="0.2">
      <c r="A18" s="114" t="s">
        <v>95</v>
      </c>
      <c r="B18" s="115"/>
      <c r="C18" s="11">
        <f>SUM(C14:C17)</f>
        <v>0</v>
      </c>
      <c r="D18" s="11">
        <f t="shared" ref="D18:J18" si="2">SUM(D14:D17)</f>
        <v>0</v>
      </c>
      <c r="E18" s="11">
        <f t="shared" si="2"/>
        <v>0</v>
      </c>
      <c r="F18" s="11">
        <f t="shared" si="2"/>
        <v>0</v>
      </c>
      <c r="G18" s="11">
        <f t="shared" si="2"/>
        <v>0</v>
      </c>
      <c r="H18" s="11">
        <f t="shared" si="2"/>
        <v>0</v>
      </c>
      <c r="I18" s="11">
        <f t="shared" si="2"/>
        <v>0</v>
      </c>
      <c r="J18" s="11">
        <f t="shared" si="2"/>
        <v>0</v>
      </c>
      <c r="K18" s="10"/>
    </row>
    <row r="19" spans="1:11" ht="15.75" x14ac:dyDescent="0.2">
      <c r="A19" s="22"/>
      <c r="B19" s="22"/>
      <c r="C19" s="23"/>
      <c r="D19" s="23"/>
      <c r="E19" s="23"/>
      <c r="F19" s="23"/>
      <c r="G19" s="23"/>
      <c r="H19" s="23"/>
      <c r="I19" s="23"/>
      <c r="J19" s="23"/>
      <c r="K19" s="24"/>
    </row>
    <row r="20" spans="1:11" ht="15.75" x14ac:dyDescent="0.25">
      <c r="A20" s="38" t="s">
        <v>185</v>
      </c>
      <c r="B20" s="38"/>
      <c r="C20" s="39"/>
      <c r="D20" s="39"/>
      <c r="E20" s="39"/>
      <c r="F20" s="39"/>
      <c r="G20" s="8"/>
      <c r="H20" s="8"/>
      <c r="I20" s="8"/>
      <c r="J20" s="8"/>
      <c r="K20" s="8"/>
    </row>
    <row r="21" spans="1:11" x14ac:dyDescent="0.2">
      <c r="A21" s="8"/>
      <c r="B21" s="8"/>
      <c r="C21" s="8"/>
      <c r="D21" s="8"/>
      <c r="E21" s="8"/>
      <c r="F21" s="8"/>
      <c r="G21" s="8"/>
      <c r="H21" s="8"/>
      <c r="I21" s="8"/>
      <c r="J21" s="8"/>
      <c r="K21" s="8"/>
    </row>
    <row r="22" spans="1:11" ht="15.75" x14ac:dyDescent="0.2">
      <c r="A22" s="119" t="s">
        <v>87</v>
      </c>
      <c r="B22" s="120"/>
      <c r="C22" s="9">
        <v>2023</v>
      </c>
      <c r="D22" s="9">
        <v>2024</v>
      </c>
      <c r="E22" s="9">
        <v>2025</v>
      </c>
      <c r="F22" s="9">
        <v>2026</v>
      </c>
      <c r="G22" s="9">
        <v>2027</v>
      </c>
      <c r="H22" s="9">
        <v>2028</v>
      </c>
      <c r="I22" s="9">
        <v>2029</v>
      </c>
      <c r="J22" s="9" t="s">
        <v>88</v>
      </c>
      <c r="K22" s="9" t="s">
        <v>89</v>
      </c>
    </row>
    <row r="23" spans="1:11" x14ac:dyDescent="0.2">
      <c r="A23" s="123" t="s">
        <v>90</v>
      </c>
      <c r="B23" s="124"/>
      <c r="C23" s="12"/>
      <c r="D23" s="12"/>
      <c r="E23" s="12"/>
      <c r="F23" s="12"/>
      <c r="G23" s="13"/>
      <c r="H23" s="14"/>
      <c r="I23" s="14"/>
      <c r="J23" s="18">
        <f>SUM(C23:I23)</f>
        <v>0</v>
      </c>
      <c r="K23" s="19" t="e">
        <f>J23/$J$28</f>
        <v>#DIV/0!</v>
      </c>
    </row>
    <row r="24" spans="1:11" x14ac:dyDescent="0.2">
      <c r="A24" s="123" t="s">
        <v>91</v>
      </c>
      <c r="B24" s="124"/>
      <c r="C24" s="12"/>
      <c r="D24" s="12"/>
      <c r="E24" s="12"/>
      <c r="F24" s="12"/>
      <c r="G24" s="13"/>
      <c r="H24" s="14"/>
      <c r="I24" s="14"/>
      <c r="J24" s="18">
        <f>SUM(C24:I24)</f>
        <v>0</v>
      </c>
      <c r="K24" s="19" t="e">
        <f>J24/$J$28</f>
        <v>#DIV/0!</v>
      </c>
    </row>
    <row r="25" spans="1:11" x14ac:dyDescent="0.2">
      <c r="A25" s="123" t="s">
        <v>92</v>
      </c>
      <c r="B25" s="124"/>
      <c r="C25" s="12"/>
      <c r="D25" s="12"/>
      <c r="E25" s="12"/>
      <c r="F25" s="12"/>
      <c r="G25" s="13"/>
      <c r="H25" s="14"/>
      <c r="I25" s="14"/>
      <c r="J25" s="18">
        <f>SUM(C25:I25)</f>
        <v>0</v>
      </c>
      <c r="K25" s="19" t="e">
        <f t="shared" ref="K25:K27" si="3">J25/$J$28</f>
        <v>#DIV/0!</v>
      </c>
    </row>
    <row r="26" spans="1:11" x14ac:dyDescent="0.2">
      <c r="A26" s="123" t="s">
        <v>93</v>
      </c>
      <c r="B26" s="124"/>
      <c r="C26" s="12"/>
      <c r="D26" s="12"/>
      <c r="E26" s="12"/>
      <c r="F26" s="12"/>
      <c r="G26" s="13"/>
      <c r="H26" s="14"/>
      <c r="I26" s="14"/>
      <c r="J26" s="18">
        <f>SUM(C26:I26)</f>
        <v>0</v>
      </c>
      <c r="K26" s="19" t="e">
        <f t="shared" si="3"/>
        <v>#DIV/0!</v>
      </c>
    </row>
    <row r="27" spans="1:11" x14ac:dyDescent="0.2">
      <c r="A27" s="123" t="s">
        <v>94</v>
      </c>
      <c r="B27" s="124"/>
      <c r="C27" s="12"/>
      <c r="D27" s="12"/>
      <c r="E27" s="12"/>
      <c r="F27" s="12"/>
      <c r="G27" s="13"/>
      <c r="H27" s="14"/>
      <c r="I27" s="14"/>
      <c r="J27" s="18">
        <f>SUM(C27:I27)</f>
        <v>0</v>
      </c>
      <c r="K27" s="19" t="e">
        <f t="shared" si="3"/>
        <v>#DIV/0!</v>
      </c>
    </row>
    <row r="28" spans="1:11" ht="15.75" x14ac:dyDescent="0.2">
      <c r="A28" s="114" t="s">
        <v>95</v>
      </c>
      <c r="B28" s="115"/>
      <c r="C28" s="11">
        <f>SUM(C23:C27)</f>
        <v>0</v>
      </c>
      <c r="D28" s="11">
        <f t="shared" ref="D28:J28" si="4">SUM(D23:D27)</f>
        <v>0</v>
      </c>
      <c r="E28" s="11">
        <f t="shared" si="4"/>
        <v>0</v>
      </c>
      <c r="F28" s="11">
        <f t="shared" si="4"/>
        <v>0</v>
      </c>
      <c r="G28" s="11">
        <f t="shared" si="4"/>
        <v>0</v>
      </c>
      <c r="H28" s="11">
        <f t="shared" si="4"/>
        <v>0</v>
      </c>
      <c r="I28" s="11">
        <f t="shared" si="4"/>
        <v>0</v>
      </c>
      <c r="J28" s="11">
        <f t="shared" si="4"/>
        <v>0</v>
      </c>
      <c r="K28" s="16" t="e">
        <f>IF(SUM(K23:K27)=100%,"OK","BŁĄD")</f>
        <v>#DIV/0!</v>
      </c>
    </row>
    <row r="29" spans="1:11" ht="15.75" x14ac:dyDescent="0.2">
      <c r="A29" s="119" t="s">
        <v>96</v>
      </c>
      <c r="B29" s="120"/>
      <c r="C29" s="9">
        <v>2023</v>
      </c>
      <c r="D29" s="9">
        <v>2024</v>
      </c>
      <c r="E29" s="9">
        <v>2025</v>
      </c>
      <c r="F29" s="9">
        <v>2026</v>
      </c>
      <c r="G29" s="9">
        <v>2027</v>
      </c>
      <c r="H29" s="9">
        <v>2028</v>
      </c>
      <c r="I29" s="9">
        <v>2029</v>
      </c>
      <c r="J29" s="9" t="s">
        <v>88</v>
      </c>
      <c r="K29" s="9" t="s">
        <v>89</v>
      </c>
    </row>
    <row r="30" spans="1:11" x14ac:dyDescent="0.2">
      <c r="A30" s="123" t="s">
        <v>91</v>
      </c>
      <c r="B30" s="124"/>
      <c r="C30" s="12"/>
      <c r="D30" s="12"/>
      <c r="E30" s="12"/>
      <c r="F30" s="12"/>
      <c r="G30" s="13"/>
      <c r="H30" s="14"/>
      <c r="I30" s="14"/>
      <c r="J30" s="18">
        <f>SUM(C30:I30)</f>
        <v>0</v>
      </c>
      <c r="K30" s="19" t="e">
        <f>J30/$J$34</f>
        <v>#DIV/0!</v>
      </c>
    </row>
    <row r="31" spans="1:11" x14ac:dyDescent="0.2">
      <c r="A31" s="123" t="s">
        <v>92</v>
      </c>
      <c r="B31" s="124"/>
      <c r="C31" s="12"/>
      <c r="D31" s="12"/>
      <c r="E31" s="12"/>
      <c r="F31" s="12"/>
      <c r="G31" s="13"/>
      <c r="H31" s="14"/>
      <c r="I31" s="14"/>
      <c r="J31" s="18">
        <f>SUM(C31:I31)</f>
        <v>0</v>
      </c>
      <c r="K31" s="19" t="e">
        <f>J31/$J$34</f>
        <v>#DIV/0!</v>
      </c>
    </row>
    <row r="32" spans="1:11" x14ac:dyDescent="0.2">
      <c r="A32" s="123" t="s">
        <v>93</v>
      </c>
      <c r="B32" s="124"/>
      <c r="C32" s="12"/>
      <c r="D32" s="12"/>
      <c r="E32" s="12"/>
      <c r="F32" s="12"/>
      <c r="G32" s="13"/>
      <c r="H32" s="14"/>
      <c r="I32" s="14"/>
      <c r="J32" s="18">
        <f>SUM(C32:I32)</f>
        <v>0</v>
      </c>
      <c r="K32" s="19" t="e">
        <f t="shared" ref="K32:K33" si="5">J32/$J$34</f>
        <v>#DIV/0!</v>
      </c>
    </row>
    <row r="33" spans="1:11" x14ac:dyDescent="0.2">
      <c r="A33" s="123" t="s">
        <v>94</v>
      </c>
      <c r="B33" s="124"/>
      <c r="C33" s="12"/>
      <c r="D33" s="12"/>
      <c r="E33" s="12"/>
      <c r="F33" s="12"/>
      <c r="G33" s="13"/>
      <c r="H33" s="14"/>
      <c r="I33" s="14"/>
      <c r="J33" s="18">
        <f>SUM(C33:I33)</f>
        <v>0</v>
      </c>
      <c r="K33" s="19" t="e">
        <f t="shared" si="5"/>
        <v>#DIV/0!</v>
      </c>
    </row>
    <row r="34" spans="1:11" ht="15.75" x14ac:dyDescent="0.2">
      <c r="A34" s="114" t="s">
        <v>95</v>
      </c>
      <c r="B34" s="115"/>
      <c r="C34" s="11">
        <f>SUM(C30:C33)</f>
        <v>0</v>
      </c>
      <c r="D34" s="11">
        <f t="shared" ref="D34:J34" si="6">SUM(D30:D33)</f>
        <v>0</v>
      </c>
      <c r="E34" s="11">
        <f t="shared" si="6"/>
        <v>0</v>
      </c>
      <c r="F34" s="11">
        <f t="shared" si="6"/>
        <v>0</v>
      </c>
      <c r="G34" s="11">
        <f t="shared" si="6"/>
        <v>0</v>
      </c>
      <c r="H34" s="11">
        <f t="shared" si="6"/>
        <v>0</v>
      </c>
      <c r="I34" s="11">
        <f t="shared" si="6"/>
        <v>0</v>
      </c>
      <c r="J34" s="11">
        <f t="shared" si="6"/>
        <v>0</v>
      </c>
      <c r="K34" s="10"/>
    </row>
    <row r="35" spans="1:11" ht="15.75" x14ac:dyDescent="0.2">
      <c r="A35" s="22"/>
      <c r="B35" s="22"/>
      <c r="C35" s="23"/>
      <c r="D35" s="23"/>
      <c r="E35" s="23"/>
      <c r="F35" s="23"/>
      <c r="G35" s="23"/>
      <c r="H35" s="23"/>
      <c r="I35" s="23"/>
      <c r="J35" s="23"/>
      <c r="K35" s="24"/>
    </row>
  </sheetData>
  <mergeCells count="28">
    <mergeCell ref="A33:B33"/>
    <mergeCell ref="A34:B34"/>
    <mergeCell ref="A1:K1"/>
    <mergeCell ref="A2:K2"/>
    <mergeCell ref="A6:B6"/>
    <mergeCell ref="A7:B7"/>
    <mergeCell ref="A8:B8"/>
    <mergeCell ref="A31:B31"/>
    <mergeCell ref="A32:B32"/>
    <mergeCell ref="A9:B9"/>
    <mergeCell ref="A10:B10"/>
    <mergeCell ref="A11:B11"/>
    <mergeCell ref="A12:B12"/>
    <mergeCell ref="A13:B13"/>
    <mergeCell ref="A15:B15"/>
    <mergeCell ref="A14:B14"/>
    <mergeCell ref="A30:B30"/>
    <mergeCell ref="A16:B16"/>
    <mergeCell ref="A17:B17"/>
    <mergeCell ref="A18:B18"/>
    <mergeCell ref="A22:B22"/>
    <mergeCell ref="A23:B23"/>
    <mergeCell ref="A24:B24"/>
    <mergeCell ref="A25:B25"/>
    <mergeCell ref="A26:B26"/>
    <mergeCell ref="A27:B27"/>
    <mergeCell ref="A28:B28"/>
    <mergeCell ref="A29:B29"/>
  </mergeCells>
  <pageMargins left="0.70866141732283472" right="0.70866141732283472" top="0.74803149606299213" bottom="0.74803149606299213" header="0.31496062992125984" footer="0.31496062992125984"/>
  <pageSetup paperSize="8" scale="89" fitToHeight="0" orientation="landscape" r:id="rId1"/>
  <headerFooter>
    <oddFooter>&amp;CArkusz pn. "POMOC PUBLICZNA"
Strona &amp;P z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X72"/>
  <sheetViews>
    <sheetView topLeftCell="A40" zoomScale="60" zoomScaleNormal="60" workbookViewId="0">
      <selection activeCell="F79" sqref="F79"/>
    </sheetView>
  </sheetViews>
  <sheetFormatPr defaultColWidth="8.7109375" defaultRowHeight="15" x14ac:dyDescent="0.2"/>
  <cols>
    <col min="1" max="1" width="10.85546875" style="4" customWidth="1"/>
    <col min="2" max="2" width="19" style="4" customWidth="1"/>
    <col min="3" max="9" width="22.7109375" style="4" customWidth="1"/>
    <col min="10" max="10" width="24.42578125" style="4" customWidth="1"/>
    <col min="11" max="32" width="22.7109375" style="4" customWidth="1"/>
    <col min="33" max="16384" width="8.7109375" style="4"/>
  </cols>
  <sheetData>
    <row r="1" spans="1:18" ht="26.25" x14ac:dyDescent="0.2">
      <c r="A1" s="125" t="s">
        <v>148</v>
      </c>
      <c r="B1" s="126"/>
      <c r="C1" s="126"/>
      <c r="D1" s="126"/>
      <c r="E1" s="126"/>
      <c r="F1" s="126"/>
      <c r="G1" s="126"/>
      <c r="H1" s="126"/>
      <c r="I1" s="126"/>
      <c r="J1" s="126"/>
      <c r="K1" s="126"/>
      <c r="L1" s="126"/>
      <c r="M1" s="126"/>
      <c r="N1" s="126"/>
      <c r="O1" s="126"/>
      <c r="P1" s="126"/>
      <c r="Q1" s="126"/>
      <c r="R1" s="127"/>
    </row>
    <row r="2" spans="1:18" ht="33" customHeight="1" x14ac:dyDescent="0.2">
      <c r="A2" s="131" t="s">
        <v>99</v>
      </c>
      <c r="B2" s="132"/>
      <c r="C2" s="132"/>
      <c r="D2" s="132"/>
      <c r="E2" s="132"/>
      <c r="F2" s="132"/>
      <c r="G2" s="132"/>
      <c r="H2" s="132"/>
      <c r="I2" s="132"/>
      <c r="J2" s="132"/>
      <c r="K2" s="132"/>
      <c r="L2" s="132"/>
      <c r="M2" s="132"/>
      <c r="N2" s="132"/>
      <c r="O2" s="132"/>
      <c r="P2" s="132"/>
      <c r="Q2" s="132"/>
      <c r="R2" s="133"/>
    </row>
    <row r="3" spans="1:18" ht="15.75" x14ac:dyDescent="0.2">
      <c r="A3" s="22"/>
      <c r="B3" s="22"/>
      <c r="C3" s="23"/>
      <c r="D3" s="23"/>
      <c r="E3" s="23"/>
      <c r="F3" s="23"/>
      <c r="G3" s="23"/>
      <c r="H3" s="23"/>
      <c r="I3" s="23"/>
      <c r="J3" s="23"/>
      <c r="K3" s="23"/>
      <c r="L3" s="23"/>
      <c r="M3" s="23"/>
      <c r="N3" s="23"/>
      <c r="O3" s="23"/>
      <c r="P3" s="23"/>
      <c r="Q3" s="23"/>
      <c r="R3" s="24"/>
    </row>
    <row r="5" spans="1:18" ht="15.75" x14ac:dyDescent="0.25">
      <c r="A5" s="7" t="s">
        <v>150</v>
      </c>
      <c r="F5" s="7"/>
    </row>
    <row r="6" spans="1:18" ht="15.75" x14ac:dyDescent="0.25">
      <c r="F6" s="138" t="s">
        <v>151</v>
      </c>
      <c r="G6" s="138"/>
      <c r="H6" s="138"/>
      <c r="I6" s="138" t="s">
        <v>152</v>
      </c>
      <c r="J6" s="138"/>
      <c r="K6" s="138"/>
      <c r="L6" s="138" t="s">
        <v>153</v>
      </c>
      <c r="M6" s="138"/>
      <c r="N6" s="138"/>
      <c r="O6" s="177" t="s">
        <v>172</v>
      </c>
      <c r="P6" s="178"/>
      <c r="Q6" s="178"/>
      <c r="R6" s="179"/>
    </row>
    <row r="7" spans="1:18" ht="15.75" x14ac:dyDescent="0.2">
      <c r="A7" s="154" t="s">
        <v>97</v>
      </c>
      <c r="B7" s="155"/>
      <c r="C7" s="41">
        <v>2021</v>
      </c>
      <c r="D7" s="41">
        <v>2022</v>
      </c>
      <c r="E7" s="41">
        <v>2023</v>
      </c>
      <c r="F7" s="41" t="s">
        <v>101</v>
      </c>
      <c r="G7" s="41" t="s">
        <v>102</v>
      </c>
      <c r="H7" s="41" t="s">
        <v>103</v>
      </c>
      <c r="I7" s="41" t="s">
        <v>101</v>
      </c>
      <c r="J7" s="41" t="s">
        <v>102</v>
      </c>
      <c r="K7" s="41" t="s">
        <v>103</v>
      </c>
      <c r="L7" s="41" t="s">
        <v>101</v>
      </c>
      <c r="M7" s="41" t="s">
        <v>102</v>
      </c>
      <c r="N7" s="41" t="s">
        <v>103</v>
      </c>
      <c r="O7" s="180"/>
      <c r="P7" s="181"/>
      <c r="Q7" s="181"/>
      <c r="R7" s="182"/>
    </row>
    <row r="8" spans="1:18" ht="21" customHeight="1" x14ac:dyDescent="0.2">
      <c r="A8" s="146" t="s">
        <v>104</v>
      </c>
      <c r="B8" s="148"/>
      <c r="C8" s="20">
        <f>C16+C22+C28</f>
        <v>0</v>
      </c>
      <c r="D8" s="20">
        <f t="shared" ref="D8" si="0">D16+D22+D28</f>
        <v>0</v>
      </c>
      <c r="E8" s="20">
        <f>E16+E22+E28</f>
        <v>0</v>
      </c>
      <c r="F8" s="25" t="str">
        <f>IF(C8&lt;10,"tak","nie")</f>
        <v>tak</v>
      </c>
      <c r="G8" s="25" t="str">
        <f>IF(C8&lt;50,"tak","nie")</f>
        <v>tak</v>
      </c>
      <c r="H8" s="25" t="str">
        <f>IF(C8&lt;250,"tak","nie")</f>
        <v>tak</v>
      </c>
      <c r="I8" s="25" t="str">
        <f>IF(D8&lt;10,"tak","nie")</f>
        <v>tak</v>
      </c>
      <c r="J8" s="25" t="str">
        <f>IF(D8&lt;50,"tak","nie")</f>
        <v>tak</v>
      </c>
      <c r="K8" s="25" t="str">
        <f>IF(D8&lt;250,"tak","nie")</f>
        <v>tak</v>
      </c>
      <c r="L8" s="25" t="str">
        <f>IF(E8&lt;10,"tak","nie")</f>
        <v>tak</v>
      </c>
      <c r="M8" s="25" t="str">
        <f>IF(E8&lt;50,"tak","nie")</f>
        <v>tak</v>
      </c>
      <c r="N8" s="25" t="str">
        <f>IF(E8&lt;250,"tak","nie")</f>
        <v>tak</v>
      </c>
      <c r="O8" s="180"/>
      <c r="P8" s="181"/>
      <c r="Q8" s="181"/>
      <c r="R8" s="182"/>
    </row>
    <row r="9" spans="1:18" ht="15.75" x14ac:dyDescent="0.2">
      <c r="A9" s="146" t="s">
        <v>125</v>
      </c>
      <c r="B9" s="148"/>
      <c r="C9" s="20">
        <f t="shared" ref="C9:E10" si="1">C17+C23+C29</f>
        <v>0</v>
      </c>
      <c r="D9" s="20">
        <f>D17+D23+D29</f>
        <v>0</v>
      </c>
      <c r="E9" s="20">
        <f t="shared" si="1"/>
        <v>0</v>
      </c>
      <c r="F9" s="25" t="str">
        <f>IF(C9&gt;2,"nie","tak")</f>
        <v>tak</v>
      </c>
      <c r="G9" s="25" t="str">
        <f>IF(C9&gt;10,"nie","tak")</f>
        <v>tak</v>
      </c>
      <c r="H9" s="25" t="str">
        <f>IF(C9&gt;50,"nie","tak")</f>
        <v>tak</v>
      </c>
      <c r="I9" s="25" t="str">
        <f t="shared" ref="I9:I10" si="2">IF(D9&lt;10,"tak","nie")</f>
        <v>tak</v>
      </c>
      <c r="J9" s="25" t="str">
        <f t="shared" ref="J9:J10" si="3">IF(D9&lt;50,"tak","nie")</f>
        <v>tak</v>
      </c>
      <c r="K9" s="25" t="str">
        <f t="shared" ref="K9:K10" si="4">IF(D9&lt;250,"tak","nie")</f>
        <v>tak</v>
      </c>
      <c r="L9" s="25" t="str">
        <f t="shared" ref="L9:L10" si="5">IF(E9&lt;10,"tak","nie")</f>
        <v>tak</v>
      </c>
      <c r="M9" s="25" t="str">
        <f t="shared" ref="M9:M10" si="6">IF(E9&lt;50,"tak","nie")</f>
        <v>tak</v>
      </c>
      <c r="N9" s="25" t="str">
        <f t="shared" ref="N9:N10" si="7">IF(E9&lt;250,"tak","nie")</f>
        <v>tak</v>
      </c>
      <c r="O9" s="180"/>
      <c r="P9" s="181"/>
      <c r="Q9" s="181"/>
      <c r="R9" s="182"/>
    </row>
    <row r="10" spans="1:18" ht="30" customHeight="1" x14ac:dyDescent="0.2">
      <c r="A10" s="156" t="s">
        <v>126</v>
      </c>
      <c r="B10" s="157"/>
      <c r="C10" s="20">
        <f t="shared" si="1"/>
        <v>0</v>
      </c>
      <c r="D10" s="20">
        <f t="shared" ref="D10" si="8">D18+D24+D30</f>
        <v>0</v>
      </c>
      <c r="E10" s="20">
        <f t="shared" si="1"/>
        <v>0</v>
      </c>
      <c r="F10" s="25" t="str">
        <f>IF(C10&gt;2,"nie","tak")</f>
        <v>tak</v>
      </c>
      <c r="G10" s="25" t="str">
        <f>IF(C10&gt;10,"nie","tak")</f>
        <v>tak</v>
      </c>
      <c r="H10" s="25" t="str">
        <f>IF(C10&gt;43,"nie","tak")</f>
        <v>tak</v>
      </c>
      <c r="I10" s="25" t="str">
        <f t="shared" si="2"/>
        <v>tak</v>
      </c>
      <c r="J10" s="25" t="str">
        <f t="shared" si="3"/>
        <v>tak</v>
      </c>
      <c r="K10" s="25" t="str">
        <f t="shared" si="4"/>
        <v>tak</v>
      </c>
      <c r="L10" s="25" t="str">
        <f t="shared" si="5"/>
        <v>tak</v>
      </c>
      <c r="M10" s="25" t="str">
        <f t="shared" si="6"/>
        <v>tak</v>
      </c>
      <c r="N10" s="25" t="str">
        <f t="shared" si="7"/>
        <v>tak</v>
      </c>
      <c r="O10" s="180"/>
      <c r="P10" s="181"/>
      <c r="Q10" s="181"/>
      <c r="R10" s="182"/>
    </row>
    <row r="11" spans="1:18" ht="30" hidden="1" customHeight="1" x14ac:dyDescent="0.2">
      <c r="A11" s="35"/>
      <c r="B11" s="35"/>
      <c r="C11" s="20"/>
      <c r="D11" s="20"/>
      <c r="E11" s="20"/>
      <c r="F11" s="25" t="str">
        <f>IF(F8="tak",IF(F9="tak","tak",IF(F10="tak","tak","nie")),"nie")</f>
        <v>tak</v>
      </c>
      <c r="G11" s="25" t="str">
        <f t="shared" ref="G11:H11" si="9">IF(G8="tak",IF(G9="tak","tak",IF(G10="tak","tak","nie")),"nie")</f>
        <v>tak</v>
      </c>
      <c r="H11" s="25" t="str">
        <f t="shared" si="9"/>
        <v>tak</v>
      </c>
      <c r="I11" s="25" t="str">
        <f>IF(I8="tak",IF(I9="tak","tak",IF(I10="tak","tak","nie")),"nie")</f>
        <v>tak</v>
      </c>
      <c r="J11" s="25" t="str">
        <f t="shared" ref="J11:K11" si="10">IF(J8="tak",IF(J9="tak","tak",IF(J10="tak","tak","nie")),"nie")</f>
        <v>tak</v>
      </c>
      <c r="K11" s="25" t="str">
        <f t="shared" si="10"/>
        <v>tak</v>
      </c>
      <c r="L11" s="25" t="str">
        <f>IF(L8="tak",IF(L9="tak","tak",IF(L10="tak","tak","nie")),"nie")</f>
        <v>tak</v>
      </c>
      <c r="M11" s="25" t="str">
        <f t="shared" ref="M11:N11" si="11">IF(M8="tak",IF(M9="tak","tak",IF(M10="tak","tak","nie")),"nie")</f>
        <v>tak</v>
      </c>
      <c r="N11" s="25" t="str">
        <f t="shared" si="11"/>
        <v>tak</v>
      </c>
      <c r="O11" s="180"/>
      <c r="P11" s="181"/>
      <c r="Q11" s="181"/>
      <c r="R11" s="182"/>
    </row>
    <row r="12" spans="1:18" ht="20.25" x14ac:dyDescent="0.2">
      <c r="A12" s="26"/>
      <c r="B12" s="26"/>
      <c r="C12" s="137" t="s">
        <v>105</v>
      </c>
      <c r="D12" s="137"/>
      <c r="E12" s="137"/>
      <c r="F12" s="187" t="str">
        <f>IF(F11="nie",IF(G11="nie",IF(H11="nie","INNE NIŻ MŚP","ŚREDNIE"),"MAŁE"),"MIKRO")</f>
        <v>MIKRO</v>
      </c>
      <c r="G12" s="187"/>
      <c r="H12" s="187"/>
      <c r="I12" s="187" t="str">
        <f>IF(I11="nie",IF(J11="nie",IF(K11="nie","INNE NIŻ MŚP","ŚREDNIE"),"MAŁE"),"MIKRO")</f>
        <v>MIKRO</v>
      </c>
      <c r="J12" s="187"/>
      <c r="K12" s="187"/>
      <c r="L12" s="187" t="str">
        <f>IF(L11="nie",IF(M11="nie",IF(N11="nie","INNE NIŻ MŚP","ŚREDNIE"),"MAŁE"),"MIKRO")</f>
        <v>MIKRO</v>
      </c>
      <c r="M12" s="187"/>
      <c r="N12" s="187"/>
      <c r="O12" s="183"/>
      <c r="P12" s="184"/>
      <c r="Q12" s="184"/>
      <c r="R12" s="185"/>
    </row>
    <row r="14" spans="1:18" ht="15.75" x14ac:dyDescent="0.25">
      <c r="A14" s="7" t="s">
        <v>154</v>
      </c>
      <c r="F14" s="15"/>
    </row>
    <row r="15" spans="1:18" ht="15.6" customHeight="1" x14ac:dyDescent="0.2">
      <c r="A15" s="137" t="s">
        <v>97</v>
      </c>
      <c r="B15" s="137"/>
      <c r="C15" s="41">
        <f>C7</f>
        <v>2021</v>
      </c>
      <c r="D15" s="41">
        <f>D7</f>
        <v>2022</v>
      </c>
      <c r="E15" s="42">
        <f>E7</f>
        <v>2023</v>
      </c>
      <c r="F15" s="177" t="s">
        <v>127</v>
      </c>
      <c r="G15" s="178"/>
      <c r="H15" s="179"/>
      <c r="I15" s="44"/>
      <c r="J15" s="44"/>
      <c r="K15" s="44"/>
      <c r="L15" s="44"/>
      <c r="M15" s="44"/>
      <c r="N15" s="44"/>
    </row>
    <row r="16" spans="1:18" ht="21" customHeight="1" x14ac:dyDescent="0.2">
      <c r="A16" s="174" t="s">
        <v>104</v>
      </c>
      <c r="B16" s="174"/>
      <c r="C16" s="21">
        <v>0</v>
      </c>
      <c r="D16" s="36">
        <v>0</v>
      </c>
      <c r="E16" s="36">
        <v>0</v>
      </c>
      <c r="F16" s="180"/>
      <c r="G16" s="181"/>
      <c r="H16" s="182"/>
      <c r="I16" s="44"/>
      <c r="J16" s="44"/>
      <c r="K16" s="44"/>
      <c r="L16" s="44"/>
      <c r="M16" s="44"/>
      <c r="N16" s="44"/>
    </row>
    <row r="17" spans="1:24" ht="15.75" x14ac:dyDescent="0.2">
      <c r="A17" s="174" t="s">
        <v>125</v>
      </c>
      <c r="B17" s="174"/>
      <c r="C17" s="21">
        <v>0</v>
      </c>
      <c r="D17" s="36">
        <v>0</v>
      </c>
      <c r="E17" s="36">
        <v>0</v>
      </c>
      <c r="F17" s="180"/>
      <c r="G17" s="181"/>
      <c r="H17" s="182"/>
      <c r="I17" s="44"/>
      <c r="J17" s="44"/>
      <c r="K17" s="44"/>
      <c r="L17" s="44"/>
      <c r="M17" s="44"/>
      <c r="N17" s="44"/>
    </row>
    <row r="18" spans="1:24" ht="30" customHeight="1" x14ac:dyDescent="0.2">
      <c r="A18" s="176" t="s">
        <v>126</v>
      </c>
      <c r="B18" s="176"/>
      <c r="C18" s="21">
        <v>0</v>
      </c>
      <c r="D18" s="36">
        <v>0</v>
      </c>
      <c r="E18" s="36">
        <v>0</v>
      </c>
      <c r="F18" s="183"/>
      <c r="G18" s="184"/>
      <c r="H18" s="185"/>
      <c r="I18" s="44"/>
      <c r="J18" s="44"/>
      <c r="K18" s="44"/>
      <c r="L18" s="44"/>
      <c r="M18" s="44"/>
      <c r="N18" s="44"/>
    </row>
    <row r="19" spans="1:24" ht="15.75" thickBot="1" x14ac:dyDescent="0.25">
      <c r="F19" s="37"/>
      <c r="G19" s="37"/>
      <c r="H19" s="37"/>
      <c r="I19" s="37"/>
      <c r="J19" s="37"/>
      <c r="K19" s="37"/>
      <c r="L19" s="37"/>
      <c r="M19" s="37"/>
      <c r="N19" s="37"/>
    </row>
    <row r="20" spans="1:24" s="60" customFormat="1" ht="81.75" customHeight="1" x14ac:dyDescent="0.25">
      <c r="A20" s="65" t="s">
        <v>155</v>
      </c>
      <c r="B20" s="66"/>
      <c r="C20" s="66"/>
      <c r="D20" s="66"/>
      <c r="E20" s="66"/>
      <c r="F20" s="67"/>
      <c r="G20" s="66"/>
      <c r="H20" s="68"/>
      <c r="I20" s="141" t="s">
        <v>160</v>
      </c>
      <c r="J20" s="140"/>
      <c r="K20" s="61" t="s">
        <v>163</v>
      </c>
      <c r="L20" s="62">
        <v>0</v>
      </c>
      <c r="M20" s="139" t="s">
        <v>161</v>
      </c>
      <c r="N20" s="140"/>
      <c r="O20" s="61" t="s">
        <v>163</v>
      </c>
      <c r="P20" s="62">
        <v>0</v>
      </c>
      <c r="Q20" s="139" t="s">
        <v>162</v>
      </c>
      <c r="R20" s="140"/>
      <c r="S20" s="61" t="s">
        <v>163</v>
      </c>
      <c r="T20" s="62">
        <v>0</v>
      </c>
      <c r="U20" s="139" t="s">
        <v>164</v>
      </c>
      <c r="V20" s="140"/>
      <c r="W20" s="61" t="s">
        <v>163</v>
      </c>
      <c r="X20" s="62">
        <v>0</v>
      </c>
    </row>
    <row r="21" spans="1:24" ht="15.75" x14ac:dyDescent="0.2">
      <c r="A21" s="186" t="s">
        <v>97</v>
      </c>
      <c r="B21" s="137"/>
      <c r="C21" s="41">
        <f>C7</f>
        <v>2021</v>
      </c>
      <c r="D21" s="41">
        <f>D7</f>
        <v>2022</v>
      </c>
      <c r="E21" s="41">
        <f>E7</f>
        <v>2023</v>
      </c>
      <c r="F21" s="164" t="s">
        <v>170</v>
      </c>
      <c r="G21" s="164"/>
      <c r="H21" s="165"/>
      <c r="I21" s="49" t="s">
        <v>97</v>
      </c>
      <c r="J21" s="47">
        <f>C21</f>
        <v>2021</v>
      </c>
      <c r="K21" s="47">
        <f>D21</f>
        <v>2022</v>
      </c>
      <c r="L21" s="52">
        <f>E21</f>
        <v>2023</v>
      </c>
      <c r="M21" s="51" t="s">
        <v>97</v>
      </c>
      <c r="N21" s="47">
        <f>J21</f>
        <v>2021</v>
      </c>
      <c r="O21" s="47">
        <f>K21</f>
        <v>2022</v>
      </c>
      <c r="P21" s="59">
        <f>L21</f>
        <v>2023</v>
      </c>
      <c r="Q21" s="51" t="s">
        <v>97</v>
      </c>
      <c r="R21" s="47">
        <f>J21</f>
        <v>2021</v>
      </c>
      <c r="S21" s="47">
        <f>K21</f>
        <v>2022</v>
      </c>
      <c r="T21" s="52">
        <f>L21</f>
        <v>2023</v>
      </c>
      <c r="U21" s="51" t="s">
        <v>97</v>
      </c>
      <c r="V21" s="47">
        <f>J21</f>
        <v>2021</v>
      </c>
      <c r="W21" s="47">
        <f>D21</f>
        <v>2022</v>
      </c>
      <c r="X21" s="52">
        <f>E21</f>
        <v>2023</v>
      </c>
    </row>
    <row r="22" spans="1:24" ht="21" customHeight="1" x14ac:dyDescent="0.2">
      <c r="A22" s="173" t="s">
        <v>104</v>
      </c>
      <c r="B22" s="174"/>
      <c r="C22" s="21">
        <f>J22+N22+R22+V22</f>
        <v>0</v>
      </c>
      <c r="D22" s="21">
        <f t="shared" ref="D22:E24" si="12">K22+O22+S22+W22</f>
        <v>0</v>
      </c>
      <c r="E22" s="21">
        <f t="shared" si="12"/>
        <v>0</v>
      </c>
      <c r="F22" s="164"/>
      <c r="G22" s="164"/>
      <c r="H22" s="165"/>
      <c r="I22" s="63" t="s">
        <v>104</v>
      </c>
      <c r="J22" s="21">
        <v>0</v>
      </c>
      <c r="K22" s="21">
        <v>0</v>
      </c>
      <c r="L22" s="53">
        <v>0</v>
      </c>
      <c r="M22" s="57" t="s">
        <v>104</v>
      </c>
      <c r="N22" s="21">
        <v>0</v>
      </c>
      <c r="O22" s="21">
        <v>0</v>
      </c>
      <c r="P22" s="36">
        <v>0</v>
      </c>
      <c r="Q22" s="57" t="s">
        <v>104</v>
      </c>
      <c r="R22" s="21">
        <v>0</v>
      </c>
      <c r="S22" s="21">
        <v>0</v>
      </c>
      <c r="T22" s="53">
        <v>0</v>
      </c>
      <c r="U22" s="57" t="s">
        <v>104</v>
      </c>
      <c r="V22" s="21">
        <v>0</v>
      </c>
      <c r="W22" s="21">
        <v>0</v>
      </c>
      <c r="X22" s="53">
        <v>0</v>
      </c>
    </row>
    <row r="23" spans="1:24" ht="15.75" x14ac:dyDescent="0.2">
      <c r="A23" s="173" t="s">
        <v>125</v>
      </c>
      <c r="B23" s="174"/>
      <c r="C23" s="21">
        <f t="shared" ref="C23:C24" si="13">J23+N23+R23+V23</f>
        <v>0</v>
      </c>
      <c r="D23" s="21">
        <f t="shared" si="12"/>
        <v>0</v>
      </c>
      <c r="E23" s="21">
        <f t="shared" si="12"/>
        <v>0</v>
      </c>
      <c r="F23" s="164"/>
      <c r="G23" s="164"/>
      <c r="H23" s="165"/>
      <c r="I23" s="63" t="s">
        <v>125</v>
      </c>
      <c r="J23" s="21">
        <v>0</v>
      </c>
      <c r="K23" s="21">
        <v>0</v>
      </c>
      <c r="L23" s="53">
        <v>0</v>
      </c>
      <c r="M23" s="57" t="s">
        <v>125</v>
      </c>
      <c r="N23" s="21">
        <v>0</v>
      </c>
      <c r="O23" s="21">
        <v>0</v>
      </c>
      <c r="P23" s="36">
        <v>0</v>
      </c>
      <c r="Q23" s="57" t="s">
        <v>125</v>
      </c>
      <c r="R23" s="21">
        <v>0</v>
      </c>
      <c r="S23" s="21">
        <v>0</v>
      </c>
      <c r="T23" s="53">
        <v>0</v>
      </c>
      <c r="U23" s="57" t="s">
        <v>125</v>
      </c>
      <c r="V23" s="21">
        <v>0</v>
      </c>
      <c r="W23" s="21">
        <v>0</v>
      </c>
      <c r="X23" s="53">
        <v>0</v>
      </c>
    </row>
    <row r="24" spans="1:24" ht="30" customHeight="1" thickBot="1" x14ac:dyDescent="0.25">
      <c r="A24" s="162" t="s">
        <v>126</v>
      </c>
      <c r="B24" s="163"/>
      <c r="C24" s="54">
        <f t="shared" si="13"/>
        <v>0</v>
      </c>
      <c r="D24" s="54">
        <f t="shared" si="12"/>
        <v>0</v>
      </c>
      <c r="E24" s="54">
        <f t="shared" si="12"/>
        <v>0</v>
      </c>
      <c r="F24" s="166"/>
      <c r="G24" s="166"/>
      <c r="H24" s="167"/>
      <c r="I24" s="64" t="s">
        <v>126</v>
      </c>
      <c r="J24" s="54">
        <v>0</v>
      </c>
      <c r="K24" s="54">
        <v>0</v>
      </c>
      <c r="L24" s="55">
        <v>0</v>
      </c>
      <c r="M24" s="58" t="s">
        <v>126</v>
      </c>
      <c r="N24" s="54">
        <v>0</v>
      </c>
      <c r="O24" s="54">
        <v>0</v>
      </c>
      <c r="P24" s="56">
        <v>0</v>
      </c>
      <c r="Q24" s="58" t="s">
        <v>126</v>
      </c>
      <c r="R24" s="54">
        <v>0</v>
      </c>
      <c r="S24" s="54">
        <v>0</v>
      </c>
      <c r="T24" s="55">
        <v>0</v>
      </c>
      <c r="U24" s="58" t="s">
        <v>126</v>
      </c>
      <c r="V24" s="54">
        <v>0</v>
      </c>
      <c r="W24" s="54">
        <v>0</v>
      </c>
      <c r="X24" s="55">
        <v>0</v>
      </c>
    </row>
    <row r="25" spans="1:24" ht="15.75" thickBot="1" x14ac:dyDescent="0.25"/>
    <row r="26" spans="1:24" s="60" customFormat="1" ht="64.5" x14ac:dyDescent="0.25">
      <c r="A26" s="65" t="s">
        <v>156</v>
      </c>
      <c r="B26" s="66"/>
      <c r="C26" s="66"/>
      <c r="D26" s="66"/>
      <c r="E26" s="66"/>
      <c r="F26" s="67"/>
      <c r="G26" s="66"/>
      <c r="H26" s="68"/>
      <c r="I26" s="141" t="s">
        <v>166</v>
      </c>
      <c r="J26" s="140"/>
      <c r="K26" s="61" t="s">
        <v>165</v>
      </c>
      <c r="L26" s="62">
        <v>0</v>
      </c>
      <c r="M26" s="139" t="s">
        <v>167</v>
      </c>
      <c r="N26" s="140"/>
      <c r="O26" s="61" t="s">
        <v>165</v>
      </c>
      <c r="P26" s="62">
        <v>0</v>
      </c>
      <c r="Q26" s="139" t="s">
        <v>168</v>
      </c>
      <c r="R26" s="140"/>
      <c r="S26" s="61" t="s">
        <v>165</v>
      </c>
      <c r="T26" s="62">
        <v>0</v>
      </c>
      <c r="U26" s="139" t="s">
        <v>169</v>
      </c>
      <c r="V26" s="140"/>
      <c r="W26" s="61" t="s">
        <v>165</v>
      </c>
      <c r="X26" s="62">
        <v>0</v>
      </c>
    </row>
    <row r="27" spans="1:24" ht="15" customHeight="1" x14ac:dyDescent="0.2">
      <c r="A27" s="186" t="s">
        <v>97</v>
      </c>
      <c r="B27" s="137"/>
      <c r="C27" s="41">
        <f>C7</f>
        <v>2021</v>
      </c>
      <c r="D27" s="41">
        <f>D7</f>
        <v>2022</v>
      </c>
      <c r="E27" s="41">
        <f>E7</f>
        <v>2023</v>
      </c>
      <c r="F27" s="164" t="s">
        <v>171</v>
      </c>
      <c r="G27" s="164"/>
      <c r="H27" s="165"/>
      <c r="I27" s="49" t="s">
        <v>97</v>
      </c>
      <c r="J27" s="47">
        <f>C27</f>
        <v>2021</v>
      </c>
      <c r="K27" s="47">
        <f>D27</f>
        <v>2022</v>
      </c>
      <c r="L27" s="52">
        <f>E27</f>
        <v>2023</v>
      </c>
      <c r="M27" s="51" t="s">
        <v>97</v>
      </c>
      <c r="N27" s="47">
        <f>J27</f>
        <v>2021</v>
      </c>
      <c r="O27" s="47">
        <f>K27</f>
        <v>2022</v>
      </c>
      <c r="P27" s="59">
        <f>L27</f>
        <v>2023</v>
      </c>
      <c r="Q27" s="51" t="s">
        <v>97</v>
      </c>
      <c r="R27" s="47">
        <f>J27</f>
        <v>2021</v>
      </c>
      <c r="S27" s="47">
        <f>K27</f>
        <v>2022</v>
      </c>
      <c r="T27" s="52">
        <f>L27</f>
        <v>2023</v>
      </c>
      <c r="U27" s="51" t="s">
        <v>97</v>
      </c>
      <c r="V27" s="47">
        <f>J27</f>
        <v>2021</v>
      </c>
      <c r="W27" s="47">
        <f>D27</f>
        <v>2022</v>
      </c>
      <c r="X27" s="52">
        <f>E27</f>
        <v>2023</v>
      </c>
    </row>
    <row r="28" spans="1:24" ht="21" customHeight="1" x14ac:dyDescent="0.2">
      <c r="A28" s="173" t="s">
        <v>104</v>
      </c>
      <c r="B28" s="174"/>
      <c r="C28" s="21">
        <f>J28*$L$26+N28*$P$26+R28*$T$26+V28*$X$26</f>
        <v>0</v>
      </c>
      <c r="D28" s="21">
        <f t="shared" ref="D28:E28" si="14">K28*$L$26+O28*$P$26+S28*$T$26+W28*$X$26</f>
        <v>0</v>
      </c>
      <c r="E28" s="21">
        <f t="shared" si="14"/>
        <v>0</v>
      </c>
      <c r="F28" s="164"/>
      <c r="G28" s="164"/>
      <c r="H28" s="165"/>
      <c r="I28" s="50" t="s">
        <v>104</v>
      </c>
      <c r="J28" s="21">
        <v>0</v>
      </c>
      <c r="K28" s="21">
        <v>0</v>
      </c>
      <c r="L28" s="21">
        <v>0</v>
      </c>
      <c r="M28" s="48" t="s">
        <v>104</v>
      </c>
      <c r="N28" s="21">
        <v>0</v>
      </c>
      <c r="O28" s="21">
        <v>0</v>
      </c>
      <c r="P28" s="21">
        <v>0</v>
      </c>
      <c r="Q28" s="48" t="s">
        <v>104</v>
      </c>
      <c r="R28" s="21">
        <v>0</v>
      </c>
      <c r="S28" s="21">
        <v>0</v>
      </c>
      <c r="T28" s="21">
        <v>0</v>
      </c>
      <c r="U28" s="48" t="s">
        <v>104</v>
      </c>
      <c r="V28" s="21">
        <v>0</v>
      </c>
      <c r="W28" s="21">
        <v>0</v>
      </c>
      <c r="X28" s="21">
        <v>0</v>
      </c>
    </row>
    <row r="29" spans="1:24" ht="15.75" x14ac:dyDescent="0.2">
      <c r="A29" s="173" t="s">
        <v>125</v>
      </c>
      <c r="B29" s="174"/>
      <c r="C29" s="21">
        <f t="shared" ref="C29:C30" si="15">J29*$L$26+N29*$P$26+R29*$T$26+V29*$X$26</f>
        <v>0</v>
      </c>
      <c r="D29" s="21">
        <f t="shared" ref="D29:D30" si="16">K29*$L$26+O29*$P$26+S29*$T$26+W29*$X$26</f>
        <v>0</v>
      </c>
      <c r="E29" s="21">
        <f t="shared" ref="E29:E30" si="17">L29*$L$26+P29*$P$26+T29*$T$26+X29*$X$26</f>
        <v>0</v>
      </c>
      <c r="F29" s="164"/>
      <c r="G29" s="164"/>
      <c r="H29" s="165"/>
      <c r="I29" s="50" t="s">
        <v>125</v>
      </c>
      <c r="J29" s="21">
        <v>0</v>
      </c>
      <c r="K29" s="21">
        <v>0</v>
      </c>
      <c r="L29" s="21">
        <v>0</v>
      </c>
      <c r="M29" s="48" t="s">
        <v>125</v>
      </c>
      <c r="N29" s="21">
        <v>0</v>
      </c>
      <c r="O29" s="21">
        <v>0</v>
      </c>
      <c r="P29" s="21">
        <v>0</v>
      </c>
      <c r="Q29" s="48" t="s">
        <v>125</v>
      </c>
      <c r="R29" s="21">
        <v>0</v>
      </c>
      <c r="S29" s="21">
        <v>0</v>
      </c>
      <c r="T29" s="21">
        <v>0</v>
      </c>
      <c r="U29" s="48" t="s">
        <v>125</v>
      </c>
      <c r="V29" s="21">
        <v>0</v>
      </c>
      <c r="W29" s="21">
        <v>0</v>
      </c>
      <c r="X29" s="21">
        <v>0</v>
      </c>
    </row>
    <row r="30" spans="1:24" ht="38.25" customHeight="1" thickBot="1" x14ac:dyDescent="0.25">
      <c r="A30" s="162" t="s">
        <v>126</v>
      </c>
      <c r="B30" s="163"/>
      <c r="C30" s="54">
        <f t="shared" si="15"/>
        <v>0</v>
      </c>
      <c r="D30" s="54">
        <f t="shared" si="16"/>
        <v>0</v>
      </c>
      <c r="E30" s="54">
        <f t="shared" si="17"/>
        <v>0</v>
      </c>
      <c r="F30" s="166"/>
      <c r="G30" s="166"/>
      <c r="H30" s="167"/>
      <c r="I30" s="50" t="s">
        <v>126</v>
      </c>
      <c r="J30" s="21">
        <v>0</v>
      </c>
      <c r="K30" s="21">
        <v>0</v>
      </c>
      <c r="L30" s="21">
        <v>0</v>
      </c>
      <c r="M30" s="48" t="s">
        <v>126</v>
      </c>
      <c r="N30" s="21">
        <v>0</v>
      </c>
      <c r="O30" s="21">
        <v>0</v>
      </c>
      <c r="P30" s="21">
        <v>0</v>
      </c>
      <c r="Q30" s="48" t="s">
        <v>126</v>
      </c>
      <c r="R30" s="21">
        <v>0</v>
      </c>
      <c r="S30" s="21">
        <v>0</v>
      </c>
      <c r="T30" s="21">
        <v>0</v>
      </c>
      <c r="U30" s="48" t="s">
        <v>126</v>
      </c>
      <c r="V30" s="21">
        <v>0</v>
      </c>
      <c r="W30" s="21">
        <v>0</v>
      </c>
      <c r="X30" s="21">
        <v>0</v>
      </c>
    </row>
    <row r="33" spans="1:17" ht="15.75" x14ac:dyDescent="0.25">
      <c r="A33" s="15" t="s">
        <v>179</v>
      </c>
      <c r="B33" s="15"/>
    </row>
    <row r="34" spans="1:17" ht="15.75" x14ac:dyDescent="0.2">
      <c r="A34" s="69"/>
      <c r="B34" s="146" t="s">
        <v>182</v>
      </c>
      <c r="C34" s="147"/>
      <c r="D34" s="147"/>
      <c r="E34" s="147"/>
      <c r="F34" s="147"/>
      <c r="G34" s="148"/>
      <c r="H34" s="43" t="s">
        <v>176</v>
      </c>
      <c r="I34" s="43" t="s">
        <v>177</v>
      </c>
      <c r="J34" s="43" t="s">
        <v>178</v>
      </c>
    </row>
    <row r="35" spans="1:17" ht="30" customHeight="1" x14ac:dyDescent="0.2">
      <c r="A35" s="70">
        <v>1</v>
      </c>
      <c r="B35" s="143" t="s">
        <v>173</v>
      </c>
      <c r="C35" s="144"/>
      <c r="D35" s="144"/>
      <c r="E35" s="144"/>
      <c r="F35" s="144"/>
      <c r="G35" s="145"/>
      <c r="H35" s="71"/>
      <c r="I35" s="71"/>
      <c r="J35" s="71"/>
    </row>
    <row r="36" spans="1:17" ht="224.25" customHeight="1" x14ac:dyDescent="0.2">
      <c r="A36" s="70">
        <v>2</v>
      </c>
      <c r="B36" s="142" t="s">
        <v>174</v>
      </c>
      <c r="C36" s="142"/>
      <c r="D36" s="142"/>
      <c r="E36" s="142"/>
      <c r="F36" s="142"/>
      <c r="G36" s="142"/>
      <c r="H36" s="71"/>
      <c r="I36" s="71"/>
      <c r="J36" s="71"/>
    </row>
    <row r="37" spans="1:17" ht="47.25" customHeight="1" x14ac:dyDescent="0.2">
      <c r="A37" s="70">
        <v>3</v>
      </c>
      <c r="B37" s="142" t="s">
        <v>181</v>
      </c>
      <c r="C37" s="142"/>
      <c r="D37" s="142"/>
      <c r="E37" s="142"/>
      <c r="F37" s="142"/>
      <c r="G37" s="142"/>
      <c r="H37" s="71"/>
      <c r="I37" s="71"/>
      <c r="J37" s="71"/>
    </row>
    <row r="38" spans="1:17" ht="75" customHeight="1" x14ac:dyDescent="0.2">
      <c r="A38" s="70">
        <v>4</v>
      </c>
      <c r="B38" s="142" t="s">
        <v>180</v>
      </c>
      <c r="C38" s="142"/>
      <c r="D38" s="142"/>
      <c r="E38" s="142"/>
      <c r="F38" s="142"/>
      <c r="G38" s="142"/>
      <c r="H38" s="71"/>
      <c r="I38" s="71"/>
      <c r="J38" s="71"/>
    </row>
    <row r="39" spans="1:17" ht="75.75" customHeight="1" x14ac:dyDescent="0.2">
      <c r="A39" s="70">
        <v>5</v>
      </c>
      <c r="B39" s="142" t="s">
        <v>175</v>
      </c>
      <c r="C39" s="142"/>
      <c r="D39" s="142"/>
      <c r="E39" s="142"/>
      <c r="F39" s="142"/>
      <c r="G39" s="142"/>
      <c r="H39" s="71"/>
      <c r="I39" s="71"/>
      <c r="J39" s="71"/>
    </row>
    <row r="42" spans="1:17" ht="31.15" customHeight="1" x14ac:dyDescent="0.2">
      <c r="A42" s="168" t="s">
        <v>157</v>
      </c>
      <c r="B42" s="168"/>
      <c r="C42" s="168"/>
      <c r="D42" s="168"/>
      <c r="E42" s="169"/>
      <c r="F42" s="170" t="s">
        <v>130</v>
      </c>
      <c r="G42" s="171"/>
      <c r="H42" s="172"/>
      <c r="I42" s="45"/>
      <c r="J42" s="45"/>
      <c r="K42" s="45"/>
      <c r="L42" s="45"/>
      <c r="M42" s="45"/>
      <c r="N42" s="45"/>
    </row>
    <row r="43" spans="1:17" ht="15.75" x14ac:dyDescent="0.25">
      <c r="A43" s="15"/>
      <c r="P43" s="175"/>
      <c r="Q43" s="175"/>
    </row>
    <row r="44" spans="1:17" ht="15.75" x14ac:dyDescent="0.2">
      <c r="A44" s="154" t="s">
        <v>97</v>
      </c>
      <c r="B44" s="155"/>
      <c r="C44" s="41">
        <f>E7</f>
        <v>2023</v>
      </c>
      <c r="P44" s="175"/>
      <c r="Q44" s="175"/>
    </row>
    <row r="45" spans="1:17" ht="27" customHeight="1" x14ac:dyDescent="0.2">
      <c r="A45" s="156" t="s">
        <v>109</v>
      </c>
      <c r="B45" s="157"/>
      <c r="C45" s="21">
        <v>0</v>
      </c>
      <c r="P45" s="175"/>
      <c r="Q45" s="175"/>
    </row>
    <row r="46" spans="1:17" ht="36.4" customHeight="1" x14ac:dyDescent="0.2">
      <c r="A46" s="156" t="s">
        <v>110</v>
      </c>
      <c r="B46" s="157"/>
      <c r="C46" s="21">
        <v>0</v>
      </c>
    </row>
    <row r="47" spans="1:17" ht="15.6" customHeight="1" x14ac:dyDescent="0.2">
      <c r="A47" s="156" t="s">
        <v>111</v>
      </c>
      <c r="B47" s="157"/>
      <c r="C47" s="21">
        <v>0</v>
      </c>
    </row>
    <row r="48" spans="1:17" ht="15.75" x14ac:dyDescent="0.2">
      <c r="A48" s="146" t="s">
        <v>112</v>
      </c>
      <c r="B48" s="148"/>
      <c r="C48" s="21">
        <v>0</v>
      </c>
    </row>
    <row r="49" spans="1:14" ht="15.75" x14ac:dyDescent="0.2">
      <c r="A49" s="146" t="s">
        <v>113</v>
      </c>
      <c r="B49" s="148"/>
      <c r="C49" s="21">
        <v>0</v>
      </c>
    </row>
    <row r="50" spans="1:14" ht="35.65" customHeight="1" x14ac:dyDescent="0.2">
      <c r="A50" s="156" t="s">
        <v>114</v>
      </c>
      <c r="B50" s="157"/>
      <c r="C50" s="21">
        <v>0</v>
      </c>
    </row>
    <row r="51" spans="1:14" ht="38.25" customHeight="1" x14ac:dyDescent="0.2">
      <c r="A51" s="156" t="s">
        <v>115</v>
      </c>
      <c r="B51" s="157"/>
      <c r="C51" s="21">
        <v>0</v>
      </c>
    </row>
    <row r="52" spans="1:14" ht="15.6" customHeight="1" x14ac:dyDescent="0.2">
      <c r="A52" s="153" t="s">
        <v>116</v>
      </c>
      <c r="B52" s="153"/>
      <c r="C52" s="153"/>
      <c r="D52" s="33"/>
      <c r="E52" s="33"/>
    </row>
    <row r="53" spans="1:14" ht="15.75" x14ac:dyDescent="0.2">
      <c r="A53" s="146" t="s">
        <v>117</v>
      </c>
      <c r="B53" s="148"/>
      <c r="C53" s="27" t="s">
        <v>7</v>
      </c>
    </row>
    <row r="54" spans="1:14" ht="15.75" x14ac:dyDescent="0.2">
      <c r="A54" s="146" t="s">
        <v>118</v>
      </c>
      <c r="B54" s="148"/>
      <c r="C54" s="27" t="str">
        <f>IF((ABS((C48-C49+C50+C51)+(C46+C45)))&gt;(0.5*(C47+C49)),"TAK","NIE")</f>
        <v>NIE</v>
      </c>
    </row>
    <row r="55" spans="1:14" ht="15.75" x14ac:dyDescent="0.2">
      <c r="A55" s="160" t="s">
        <v>119</v>
      </c>
      <c r="B55" s="161"/>
      <c r="C55" s="27" t="str">
        <f>IF(C53="tak",IF(C54="tak","TAK","NIE"),"NIE")</f>
        <v>NIE</v>
      </c>
    </row>
    <row r="56" spans="1:14" ht="15.75" x14ac:dyDescent="0.2">
      <c r="A56" s="31"/>
      <c r="B56" s="31"/>
      <c r="C56" s="32"/>
      <c r="D56" s="32"/>
      <c r="E56" s="32"/>
    </row>
    <row r="57" spans="1:14" ht="15.75" x14ac:dyDescent="0.25">
      <c r="A57" s="151" t="s">
        <v>158</v>
      </c>
      <c r="B57" s="151"/>
      <c r="C57" s="151"/>
      <c r="D57" s="151"/>
      <c r="E57" s="152"/>
      <c r="F57" s="134" t="s">
        <v>128</v>
      </c>
      <c r="G57" s="135"/>
      <c r="H57" s="136"/>
      <c r="I57" s="46"/>
      <c r="J57" s="46"/>
      <c r="K57" s="46"/>
      <c r="L57" s="46"/>
      <c r="M57" s="46"/>
      <c r="N57" s="46"/>
    </row>
    <row r="58" spans="1:14" ht="15.75" x14ac:dyDescent="0.25">
      <c r="A58" s="7"/>
    </row>
    <row r="59" spans="1:14" ht="15.75" x14ac:dyDescent="0.2">
      <c r="A59" s="154" t="s">
        <v>97</v>
      </c>
      <c r="B59" s="155"/>
      <c r="C59" s="41">
        <f>E7</f>
        <v>2023</v>
      </c>
    </row>
    <row r="60" spans="1:14" ht="15.75" x14ac:dyDescent="0.2">
      <c r="A60" s="156" t="s">
        <v>109</v>
      </c>
      <c r="B60" s="157"/>
      <c r="C60" s="21">
        <v>0</v>
      </c>
    </row>
    <row r="61" spans="1:14" ht="112.5" customHeight="1" x14ac:dyDescent="0.2">
      <c r="A61" s="156" t="s">
        <v>121</v>
      </c>
      <c r="B61" s="157"/>
      <c r="C61" s="21">
        <v>0</v>
      </c>
    </row>
    <row r="62" spans="1:14" ht="68.25" customHeight="1" x14ac:dyDescent="0.2">
      <c r="A62" s="156" t="s">
        <v>120</v>
      </c>
      <c r="B62" s="157"/>
      <c r="C62" s="21">
        <v>0</v>
      </c>
    </row>
    <row r="63" spans="1:14" ht="15.75" x14ac:dyDescent="0.2">
      <c r="A63" s="153" t="s">
        <v>116</v>
      </c>
      <c r="B63" s="153"/>
      <c r="C63" s="153"/>
      <c r="D63" s="33"/>
      <c r="E63" s="33"/>
    </row>
    <row r="64" spans="1:14" ht="15.75" x14ac:dyDescent="0.2">
      <c r="A64" s="160" t="s">
        <v>119</v>
      </c>
      <c r="B64" s="161"/>
      <c r="C64" s="27" t="str">
        <f>IF((C60+C61)&gt;C62,"tak","NIE")</f>
        <v>NIE</v>
      </c>
    </row>
    <row r="65" spans="1:14" ht="15.75" x14ac:dyDescent="0.2">
      <c r="A65" s="31"/>
      <c r="B65" s="31"/>
      <c r="C65" s="32"/>
      <c r="D65" s="32"/>
      <c r="E65" s="32"/>
    </row>
    <row r="66" spans="1:14" ht="15.75" x14ac:dyDescent="0.2">
      <c r="A66" s="31"/>
      <c r="B66" s="31"/>
      <c r="C66" s="32"/>
      <c r="D66" s="32"/>
      <c r="E66" s="32"/>
    </row>
    <row r="67" spans="1:14" ht="15.75" x14ac:dyDescent="0.25">
      <c r="A67" s="151" t="s">
        <v>159</v>
      </c>
      <c r="B67" s="151"/>
      <c r="C67" s="151"/>
      <c r="D67" s="151"/>
      <c r="E67" s="152"/>
      <c r="F67" s="134" t="s">
        <v>129</v>
      </c>
      <c r="G67" s="135"/>
      <c r="H67" s="136"/>
      <c r="I67" s="46"/>
      <c r="J67" s="46"/>
      <c r="K67" s="46"/>
      <c r="L67" s="46"/>
      <c r="M67" s="46"/>
      <c r="N67" s="46"/>
    </row>
    <row r="68" spans="1:14" x14ac:dyDescent="0.2">
      <c r="F68" s="153" t="s">
        <v>100</v>
      </c>
    </row>
    <row r="69" spans="1:14" ht="15.75" x14ac:dyDescent="0.2">
      <c r="A69" s="154" t="s">
        <v>97</v>
      </c>
      <c r="B69" s="155"/>
      <c r="C69" s="41">
        <f>D69-1</f>
        <v>2022</v>
      </c>
      <c r="D69" s="154">
        <f>E7</f>
        <v>2023</v>
      </c>
      <c r="E69" s="155"/>
      <c r="F69" s="153"/>
    </row>
    <row r="70" spans="1:14" ht="45.6" customHeight="1" x14ac:dyDescent="0.2">
      <c r="A70" s="156" t="s">
        <v>106</v>
      </c>
      <c r="B70" s="157"/>
      <c r="C70" s="21">
        <v>0</v>
      </c>
      <c r="D70" s="149">
        <v>0</v>
      </c>
      <c r="E70" s="150"/>
      <c r="F70" s="34" t="str">
        <f>IF(D70&lt;7.5,"NIE",IF(C70&lt;7.5,"NIE","TAK"))</f>
        <v>NIE</v>
      </c>
    </row>
    <row r="71" spans="1:14" ht="15.75" x14ac:dyDescent="0.2">
      <c r="A71" s="146" t="s">
        <v>107</v>
      </c>
      <c r="B71" s="148"/>
      <c r="C71" s="21">
        <v>0</v>
      </c>
      <c r="D71" s="149">
        <v>0</v>
      </c>
      <c r="E71" s="150"/>
      <c r="F71" s="158" t="e">
        <f>IF(D71/D72&gt;1,"NIE",IF(C71/C72&gt;1,"NIE","TAK"))</f>
        <v>#DIV/0!</v>
      </c>
    </row>
    <row r="72" spans="1:14" ht="15.75" x14ac:dyDescent="0.2">
      <c r="A72" s="146" t="s">
        <v>108</v>
      </c>
      <c r="B72" s="148"/>
      <c r="C72" s="21">
        <v>0</v>
      </c>
      <c r="D72" s="149">
        <v>0</v>
      </c>
      <c r="E72" s="150"/>
      <c r="F72" s="159"/>
    </row>
  </sheetData>
  <mergeCells count="78">
    <mergeCell ref="O6:R12"/>
    <mergeCell ref="F12:H12"/>
    <mergeCell ref="I6:K6"/>
    <mergeCell ref="A1:R1"/>
    <mergeCell ref="A2:R2"/>
    <mergeCell ref="A7:B7"/>
    <mergeCell ref="A8:B8"/>
    <mergeCell ref="A9:B9"/>
    <mergeCell ref="A10:B10"/>
    <mergeCell ref="I12:K12"/>
    <mergeCell ref="L6:N6"/>
    <mergeCell ref="L12:N12"/>
    <mergeCell ref="A22:B22"/>
    <mergeCell ref="A27:B27"/>
    <mergeCell ref="A21:B21"/>
    <mergeCell ref="F21:H24"/>
    <mergeCell ref="A23:B23"/>
    <mergeCell ref="A17:B17"/>
    <mergeCell ref="A18:B18"/>
    <mergeCell ref="A15:B15"/>
    <mergeCell ref="F15:H18"/>
    <mergeCell ref="A16:B16"/>
    <mergeCell ref="P43:Q45"/>
    <mergeCell ref="A44:B44"/>
    <mergeCell ref="A45:B45"/>
    <mergeCell ref="B36:G36"/>
    <mergeCell ref="B38:G38"/>
    <mergeCell ref="B39:G39"/>
    <mergeCell ref="A46:B46"/>
    <mergeCell ref="A47:B47"/>
    <mergeCell ref="A48:B48"/>
    <mergeCell ref="A49:B49"/>
    <mergeCell ref="A50:B50"/>
    <mergeCell ref="F27:H30"/>
    <mergeCell ref="A42:E42"/>
    <mergeCell ref="F42:H42"/>
    <mergeCell ref="A28:B28"/>
    <mergeCell ref="A29:B29"/>
    <mergeCell ref="A30:B30"/>
    <mergeCell ref="A64:B64"/>
    <mergeCell ref="A52:C52"/>
    <mergeCell ref="A53:B53"/>
    <mergeCell ref="A54:B54"/>
    <mergeCell ref="A55:B55"/>
    <mergeCell ref="A57:E57"/>
    <mergeCell ref="A59:B59"/>
    <mergeCell ref="A60:B60"/>
    <mergeCell ref="A61:B61"/>
    <mergeCell ref="A62:B62"/>
    <mergeCell ref="A63:C63"/>
    <mergeCell ref="D71:E71"/>
    <mergeCell ref="A67:E67"/>
    <mergeCell ref="F67:H67"/>
    <mergeCell ref="F68:F69"/>
    <mergeCell ref="A69:B69"/>
    <mergeCell ref="A70:B70"/>
    <mergeCell ref="A71:B71"/>
    <mergeCell ref="F71:F72"/>
    <mergeCell ref="A72:B72"/>
    <mergeCell ref="D72:E72"/>
    <mergeCell ref="D69:E69"/>
    <mergeCell ref="D70:E70"/>
    <mergeCell ref="F57:H57"/>
    <mergeCell ref="C12:E12"/>
    <mergeCell ref="F6:H6"/>
    <mergeCell ref="Q20:R20"/>
    <mergeCell ref="U20:V20"/>
    <mergeCell ref="I26:J26"/>
    <mergeCell ref="M26:N26"/>
    <mergeCell ref="Q26:R26"/>
    <mergeCell ref="U26:V26"/>
    <mergeCell ref="B37:G37"/>
    <mergeCell ref="B35:G35"/>
    <mergeCell ref="B34:G34"/>
    <mergeCell ref="I20:J20"/>
    <mergeCell ref="M20:N20"/>
    <mergeCell ref="A51:B51"/>
    <mergeCell ref="A24:B24"/>
  </mergeCells>
  <pageMargins left="0.7" right="0.7" top="0.75" bottom="0.75" header="0.3" footer="0.3"/>
  <pageSetup paperSize="9" orientation="portrait" horizontalDpi="0"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M D A A B Q S w M E F A A C A A g A 6 L o z V w v T B B y j A A A A 9 g A A A B I A H A B D b 2 5 m a W c v U G F j a 2 F n Z S 5 4 b W w g o h g A K K A U A A A A A A A A A A A A A A A A A A A A A A A A A A A A h Y 8 x D o I w G I W v Q r r T l r o Y 8 l M G V 0 h I T I x r U y o 0 l k J o s d z N w S N 5 B T G K u j m + 7 3 3 D e / f r D f K 5 M 9 F F j U 7 3 N k M J p i h S V v a 1 t k 2 G J n + K t y j n U A l 5 F o 2 K F t m 6 d H Z 1 h l r v h 5 S Q E A I O G 9 y P D W G U J u R Y F n v Z q k 6 g j 6 z / y 7 G 2 z g s r F e J w e I 3 h D C e M Y s Y Y p k B W C K W 2 X 4 E t e 5 / t D 4 T d Z P w 0 K j 6 Y u C q A r B H I + w N / A F B L A w Q U A A I A C A D o u j N X D 8 r p q 6 Q A A A D p A A A A E w A c A F t D b 2 5 0 Z W 5 0 X 1 R 5 c G V z X S 5 4 b W w g o h g A K K A U A A A A A A A A A A A A A A A A A A A A A A A A A A A A b Y 5 L D s I w D E S v E n m f u r B A C D V l A d y A C 0 T B / Y j m o 8 Z F 4 W w s O B J X I G 1 3 i K V n 5 n n m 8 3 p X x 2 Q H 8 a A x 9 t 4 p 2 B Q l C H L G 3 3 r X K p i 4 k X s 4 1 t X 1 G S i K H H V R Q c c c D o j R d G R 1 L H w g l 5 3 G j 1 Z z P s c W g z Z 3 3 R J u y 3 K H x j s m x 5 L n H 1 B X Z 2 r 0 N L C 4 p C y v t R k H c V p z c 5 U C p s S 4 y P i X s D 9 5 H c L Q G 8 3 Z x C R t l H Y h c R l e f w F Q S w M E F A A C A A g A 6 L o z V y i K R 7 g O A A A A E Q A A A B M A H A B G b 3 J t d W x h c y 9 T Z W N 0 a W 9 u M S 5 t I K I Y A C i g F A A A A A A A A A A A A A A A A A A A A A A A A A A A A C t O T S 7 J z M 9 T C I b Q h t Y A U E s B A i 0 A F A A C A A g A 6 L o z V w v T B B y j A A A A 9 g A A A B I A A A A A A A A A A A A A A A A A A A A A A E N v b m Z p Z y 9 Q Y W N r Y W d l L n h t b F B L A Q I t A B Q A A g A I A O i 6 M 1 c P y u m r p A A A A O k A A A A T A A A A A A A A A A A A A A A A A O 8 A A A B b Q 2 9 u d G V u d F 9 U e X B l c 1 0 u e G 1 s U E s B A i 0 A F A A C A A g A 6 L o z V y i K R 7 g O A A A A E Q A A A B M A A A A A A A A A A A A A A A A A 4 A E A A E Z v c m 1 1 b G F z L 1 N l Y 3 R p b 2 4 x L m 1 Q S w U G A A A A A A M A A w D C A A A A O w I A A A A A E A E A A O + 7 v z w / e G 1 s I H Z l c n N p b 2 4 9 I j E u M C I g Z W 5 j b 2 R p b m c 9 I n V 0 Z i 0 4 I j 8 + P F B l c m 1 p c 3 N p b 2 5 M a X N 0 I H h t b G 5 z O n h z Z D 0 i a H R 0 c D o v L 3 d 3 d y 5 3 M y 5 v c m c v M j A w M S 9 Y T U x T Y 2 h l b W E i I H h t b G 5 z O n h z a T 0 i a H R 0 c D o v L 3 d 3 d y 5 3 M y 5 v c m c v M j A w M S 9 Y T U x T Y 2 h l b W E t a W 5 z d G F u Y 2 U i P j x D Y W 5 F d m F s d W F 0 Z U Z 1 d H V y Z V B h Y 2 t h Z 2 V z P m Z h b H N l P C 9 D Y W 5 F d m F s d W F 0 Z U Z 1 d H V y Z V B h Y 2 t h Z 2 V z P j x G a X J l d 2 F s b E V u Y W J s Z W Q + d H J 1 Z T w v R m l y Z X d h b G x F b m F i b G V k P j w v U G V y b W l z c 2 l v b k x p c 3 Q + l w E A A A A A A A B 1 A Q A A 7 7 u / P D 9 4 b W w g d m V y c 2 l v b j 0 i M S 4 w I i B l b m N v Z G l u Z z 0 i d X R m L T g i P z 4 8 T G 9 j Y W x Q Y W N r Y W d l T W V 0 Y W R h d G F G a W x l I H h t b G 5 z O n h z Z D 0 i a H R 0 c D o v L 3 d 3 d y 5 3 M y 5 v c m c v M j A w M S 9 Y T U x T Y 2 h l b W E i I H h t b G 5 z O n h z a T 0 i a H R 0 c D o v L 3 d 3 d y 5 3 M y 5 v c m c v M j A w M S 9 Y T U x T Y 2 h l b W E t a W 5 z d G F u Y 2 U i P j x J d G V t c z 4 8 S X R l b T 4 8 S X R l b U x v Y 2 F 0 a W 9 u P j x J d G V t V H l w Z T 5 B b G x G b 3 J t d W x h c z w v S X R l b V R 5 c G U + P E l 0 Z W 1 Q Y X R o I C 8 + P C 9 J d G V t T G 9 j Y X R p b 2 4 + P F N 0 Y W J s Z U V u d H J p Z X M + P E V u d H J 5 I F R 5 c G U 9 I l J l b G F 0 a W 9 u c 2 h p c H M i I F Z h b H V l P S J z Q U F B Q U F B P T 0 i I C 8 + P C 9 T d G F i b G V F b n R y a W V z P j w v S X R l b T 4 8 L 0 l 0 Z W 1 z P j w v T G 9 j Y W x Q Y W N r Y W d l T W V 0 Y W R h d G F G a W x l P h Y A A A B Q S w U G A A A A A A A A A A A A A A A A A A A A A A A A J g E A A A E A A A D Q j J 3 f A R X R E Y x 6 A M B P w p f r A Q A A A F q W 3 I X 2 8 k 9 E k 5 W 4 S 0 f F M s w A A A A A A g A A A A A A E G Y A A A A B A A A g A A A A d H t 2 B t p L f d 5 6 V o t H o P 2 P + 4 0 3 u m l x 3 E Q L / r B r t E i Q h f g A A A A A D o A A A A A C A A A g A A A A x q S D q J I A h I 3 c X X q 6 H 6 j 2 g h u 7 A 3 s W y S k r w 2 i E H 7 p u E H J Q A A A A / m P R F R 6 Q x 2 5 u 3 U C i b D G z K w l R 4 g 5 4 b p H V 0 9 n 1 M 9 i I F / Z M y I 1 P o W 6 / n u 6 h B Y k m 8 s H / P r 8 w j O 4 3 U K S + k t O 8 7 I e s D q X 1 H P i u k i k x y R 8 7 d 7 L l T Q J A A A A A y E 3 3 r x a 9 z u F 6 z a j 8 6 p 9 U E + N 7 3 H s T T 2 4 T p v Z 8 Q S j x g C g / i S q 7 1 v w R r A U J q E G k G l 6 d L 9 L P g E t w O w 5 y c k 9 U t + k z T g = = < / D a t a M a s h u p > 
</file>

<file path=customXml/itemProps1.xml><?xml version="1.0" encoding="utf-8"?>
<ds:datastoreItem xmlns:ds="http://schemas.openxmlformats.org/officeDocument/2006/customXml" ds:itemID="{5FEBD403-0483-4D89-8818-8AFA1C7D73E8}">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Arkusze</vt:lpstr>
      </vt:variant>
      <vt:variant>
        <vt:i4>4</vt:i4>
      </vt:variant>
      <vt:variant>
        <vt:lpstr>Zakresy nazwane</vt:lpstr>
      </vt:variant>
      <vt:variant>
        <vt:i4>3</vt:i4>
      </vt:variant>
    </vt:vector>
  </HeadingPairs>
  <TitlesOfParts>
    <vt:vector size="7" baseType="lpstr">
      <vt:lpstr>GŁÓWNA</vt:lpstr>
      <vt:lpstr>NAKŁADY</vt:lpstr>
      <vt:lpstr>POMOC PUBLICZNA</vt:lpstr>
      <vt:lpstr>STATUS MSP</vt:lpstr>
      <vt:lpstr>GŁÓWNA!Obszar_wydruku</vt:lpstr>
      <vt:lpstr>NAKŁADY!Obszar_wydruku</vt:lpstr>
      <vt:lpstr>'POMOC PUBLICZNA'!Obszar_wydruku</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2023-11-21T11:43:18Z</cp:lastPrinted>
  <dcterms:created xsi:type="dcterms:W3CDTF">2023-08-03T04:36:27Z</dcterms:created>
  <dcterms:modified xsi:type="dcterms:W3CDTF">2024-06-03T07:08:09Z</dcterms:modified>
</cp:coreProperties>
</file>